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_Teaching Peer Reviewed Exercises\Solomon Birds\"/>
    </mc:Choice>
  </mc:AlternateContent>
  <bookViews>
    <workbookView xWindow="0" yWindow="0" windowWidth="16995" windowHeight="6510" activeTab="4"/>
  </bookViews>
  <sheets>
    <sheet name="Question 1" sheetId="3" r:id="rId1"/>
    <sheet name="Question 2" sheetId="2" r:id="rId2"/>
    <sheet name="Question 3" sheetId="4" r:id="rId3"/>
    <sheet name="Questions 4 &amp; 5" sheetId="1" r:id="rId4"/>
    <sheet name="Questions 6 &amp; 7" sheetId="5" r:id="rId5"/>
  </sheets>
  <definedNames>
    <definedName name="solver_adj" localSheetId="3" hidden="1">'Questions 4 &amp; 5'!$B$3:$B$4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'Questions 4 &amp; 5'!$F$42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62913"/>
</workbook>
</file>

<file path=xl/calcChain.xml><?xml version="1.0" encoding="utf-8"?>
<calcChain xmlns="http://schemas.openxmlformats.org/spreadsheetml/2006/main">
  <c r="E41" i="4" l="1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E41" i="1" l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F42" i="1" l="1"/>
</calcChain>
</file>

<file path=xl/sharedStrings.xml><?xml version="1.0" encoding="utf-8"?>
<sst xmlns="http://schemas.openxmlformats.org/spreadsheetml/2006/main" count="59" uniqueCount="37">
  <si>
    <t>S: Birds</t>
  </si>
  <si>
    <t>A: Area</t>
  </si>
  <si>
    <t>Solomon Island Bird Data: Fitting c and z</t>
  </si>
  <si>
    <t>c</t>
  </si>
  <si>
    <t>Z</t>
  </si>
  <si>
    <t>logA</t>
  </si>
  <si>
    <t>logS</t>
  </si>
  <si>
    <t>Expected</t>
  </si>
  <si>
    <t>ob-ex sq</t>
  </si>
  <si>
    <t>i.</t>
  </si>
  <si>
    <t>S</t>
  </si>
  <si>
    <t xml:space="preserve">ii. </t>
  </si>
  <si>
    <t>z &amp; C</t>
  </si>
  <si>
    <t xml:space="preserve">iii. </t>
  </si>
  <si>
    <t>b</t>
  </si>
  <si>
    <t>learned during exercise</t>
  </si>
  <si>
    <t xml:space="preserve">iv. </t>
  </si>
  <si>
    <t>d</t>
  </si>
  <si>
    <t>birds (taxon) on Solomon Islands (1 archipelago); plus explained in the Intro</t>
  </si>
  <si>
    <t>done during the exercise in Section C</t>
  </si>
  <si>
    <t>number of species in an area counted doing fieldwork; explained in Section A</t>
  </si>
  <si>
    <t>v.</t>
  </si>
  <si>
    <t>a</t>
  </si>
  <si>
    <t>calculated z value for Solomon was 0.14, so Galapagos is higher.  Meaning of z value is explained in Section A.</t>
  </si>
  <si>
    <t xml:space="preserve">vi. </t>
  </si>
  <si>
    <t>Plug the values into the equation:</t>
  </si>
  <si>
    <t>For z = 0.099, S' = 0.10 raised to the 0.099.  That equals 0.796, so about 80% of species would remain in 10% of habitat for that z value.</t>
  </si>
  <si>
    <t>For z = 0.237, S' = 0.10 raised to the 0.237.  That equals 0.579, so about 58% of species would remain in 10% of habitat for that z value.</t>
  </si>
  <si>
    <t>Therefore, &gt;50% of species are retained in all circumstances.</t>
  </si>
  <si>
    <t>vii.</t>
  </si>
  <si>
    <t>58-80</t>
  </si>
  <si>
    <t>Checks to make sure students did the calculation and did not just guess on question vi.</t>
  </si>
  <si>
    <t>viii.</t>
  </si>
  <si>
    <t>Slightly counterintuitive: Since species are lost faster with a high z value, you are better off conserving in situations where z is lower.</t>
  </si>
  <si>
    <t>That way, you save more species for each proportion of habitat conserved.</t>
  </si>
  <si>
    <t>ix.</t>
  </si>
  <si>
    <t>Explained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</si>
</sst>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'Question 1'!$A$8:$A$41</c:f>
              <c:numCache>
                <c:formatCode>General</c:formatCode>
                <c:ptCount val="34"/>
                <c:pt idx="0">
                  <c:v>3317</c:v>
                </c:pt>
                <c:pt idx="1">
                  <c:v>2039</c:v>
                </c:pt>
                <c:pt idx="2">
                  <c:v>1581</c:v>
                </c:pt>
                <c:pt idx="3">
                  <c:v>1145</c:v>
                </c:pt>
                <c:pt idx="4">
                  <c:v>236</c:v>
                </c:pt>
                <c:pt idx="5">
                  <c:v>142</c:v>
                </c:pt>
                <c:pt idx="6">
                  <c:v>90</c:v>
                </c:pt>
                <c:pt idx="7">
                  <c:v>27</c:v>
                </c:pt>
                <c:pt idx="8">
                  <c:v>5.4</c:v>
                </c:pt>
                <c:pt idx="9">
                  <c:v>789</c:v>
                </c:pt>
                <c:pt idx="10">
                  <c:v>272</c:v>
                </c:pt>
                <c:pt idx="11">
                  <c:v>210</c:v>
                </c:pt>
                <c:pt idx="12">
                  <c:v>42</c:v>
                </c:pt>
                <c:pt idx="13">
                  <c:v>26.5</c:v>
                </c:pt>
                <c:pt idx="14">
                  <c:v>247</c:v>
                </c:pt>
                <c:pt idx="15">
                  <c:v>55</c:v>
                </c:pt>
                <c:pt idx="16">
                  <c:v>147</c:v>
                </c:pt>
                <c:pt idx="17">
                  <c:v>47</c:v>
                </c:pt>
                <c:pt idx="18">
                  <c:v>1663</c:v>
                </c:pt>
                <c:pt idx="19">
                  <c:v>1193</c:v>
                </c:pt>
                <c:pt idx="20">
                  <c:v>68</c:v>
                </c:pt>
                <c:pt idx="21">
                  <c:v>28</c:v>
                </c:pt>
                <c:pt idx="22">
                  <c:v>16</c:v>
                </c:pt>
                <c:pt idx="23">
                  <c:v>14</c:v>
                </c:pt>
                <c:pt idx="24">
                  <c:v>13.6</c:v>
                </c:pt>
                <c:pt idx="25">
                  <c:v>11.8</c:v>
                </c:pt>
                <c:pt idx="26">
                  <c:v>5.66</c:v>
                </c:pt>
                <c:pt idx="27">
                  <c:v>5</c:v>
                </c:pt>
                <c:pt idx="28">
                  <c:v>4.3</c:v>
                </c:pt>
                <c:pt idx="29">
                  <c:v>1.9</c:v>
                </c:pt>
                <c:pt idx="30">
                  <c:v>1.56</c:v>
                </c:pt>
                <c:pt idx="31">
                  <c:v>264</c:v>
                </c:pt>
                <c:pt idx="32">
                  <c:v>7.6</c:v>
                </c:pt>
                <c:pt idx="33">
                  <c:v>3.7</c:v>
                </c:pt>
              </c:numCache>
            </c:numRef>
          </c:xVal>
          <c:yVal>
            <c:numRef>
              <c:f>'Question 1'!$B$8:$B$41</c:f>
              <c:numCache>
                <c:formatCode>General</c:formatCode>
                <c:ptCount val="34"/>
                <c:pt idx="0">
                  <c:v>98</c:v>
                </c:pt>
                <c:pt idx="1">
                  <c:v>102</c:v>
                </c:pt>
                <c:pt idx="2">
                  <c:v>74</c:v>
                </c:pt>
                <c:pt idx="3">
                  <c:v>73</c:v>
                </c:pt>
                <c:pt idx="4">
                  <c:v>63</c:v>
                </c:pt>
                <c:pt idx="5">
                  <c:v>61</c:v>
                </c:pt>
                <c:pt idx="6">
                  <c:v>58</c:v>
                </c:pt>
                <c:pt idx="7">
                  <c:v>51</c:v>
                </c:pt>
                <c:pt idx="8">
                  <c:v>41</c:v>
                </c:pt>
                <c:pt idx="9">
                  <c:v>65</c:v>
                </c:pt>
                <c:pt idx="10">
                  <c:v>65</c:v>
                </c:pt>
                <c:pt idx="11">
                  <c:v>62</c:v>
                </c:pt>
                <c:pt idx="12">
                  <c:v>55</c:v>
                </c:pt>
                <c:pt idx="13">
                  <c:v>56</c:v>
                </c:pt>
                <c:pt idx="14">
                  <c:v>66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76</c:v>
                </c:pt>
                <c:pt idx="19">
                  <c:v>75</c:v>
                </c:pt>
                <c:pt idx="20">
                  <c:v>45</c:v>
                </c:pt>
                <c:pt idx="21">
                  <c:v>43</c:v>
                </c:pt>
                <c:pt idx="22">
                  <c:v>50</c:v>
                </c:pt>
                <c:pt idx="23">
                  <c:v>29</c:v>
                </c:pt>
                <c:pt idx="24">
                  <c:v>56</c:v>
                </c:pt>
                <c:pt idx="25">
                  <c:v>37</c:v>
                </c:pt>
                <c:pt idx="26">
                  <c:v>46</c:v>
                </c:pt>
                <c:pt idx="27">
                  <c:v>43</c:v>
                </c:pt>
                <c:pt idx="28">
                  <c:v>32</c:v>
                </c:pt>
                <c:pt idx="29">
                  <c:v>38</c:v>
                </c:pt>
                <c:pt idx="30">
                  <c:v>13</c:v>
                </c:pt>
                <c:pt idx="31">
                  <c:v>42</c:v>
                </c:pt>
                <c:pt idx="32">
                  <c:v>20</c:v>
                </c:pt>
                <c:pt idx="3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BC-4145-AB40-1CABA5EC0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250232"/>
        <c:axId val="489250560"/>
      </c:scatterChart>
      <c:valAx>
        <c:axId val="489250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(sq mi)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50560"/>
        <c:crosses val="autoZero"/>
        <c:crossBetween val="midCat"/>
      </c:valAx>
      <c:valAx>
        <c:axId val="4892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250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'Question 2'!$C$8:$C$41</c:f>
              <c:numCache>
                <c:formatCode>General</c:formatCode>
                <c:ptCount val="34"/>
                <c:pt idx="0">
                  <c:v>3.5207454715194824</c:v>
                </c:pt>
                <c:pt idx="1">
                  <c:v>3.30941722577814</c:v>
                </c:pt>
                <c:pt idx="2">
                  <c:v>3.1989318699322089</c:v>
                </c:pt>
                <c:pt idx="3">
                  <c:v>3.0588054866759067</c:v>
                </c:pt>
                <c:pt idx="4">
                  <c:v>2.3729120029701067</c:v>
                </c:pt>
                <c:pt idx="5">
                  <c:v>2.1522883443830563</c:v>
                </c:pt>
                <c:pt idx="6">
                  <c:v>1.954242509439325</c:v>
                </c:pt>
                <c:pt idx="7">
                  <c:v>1.4313637641589874</c:v>
                </c:pt>
                <c:pt idx="8">
                  <c:v>0.7323937598229685</c:v>
                </c:pt>
                <c:pt idx="9">
                  <c:v>2.8970770032094202</c:v>
                </c:pt>
                <c:pt idx="10">
                  <c:v>2.4345689040341987</c:v>
                </c:pt>
                <c:pt idx="11">
                  <c:v>2.3222192947339191</c:v>
                </c:pt>
                <c:pt idx="12">
                  <c:v>1.6232492903979006</c:v>
                </c:pt>
                <c:pt idx="13">
                  <c:v>1.4232458739368079</c:v>
                </c:pt>
                <c:pt idx="14">
                  <c:v>2.3926969532596658</c:v>
                </c:pt>
                <c:pt idx="15">
                  <c:v>1.7403626894942439</c:v>
                </c:pt>
                <c:pt idx="16">
                  <c:v>2.167317334748176</c:v>
                </c:pt>
                <c:pt idx="17">
                  <c:v>1.6720978579357175</c:v>
                </c:pt>
                <c:pt idx="18">
                  <c:v>3.2208922492195193</c:v>
                </c:pt>
                <c:pt idx="19">
                  <c:v>3.0766404436703421</c:v>
                </c:pt>
                <c:pt idx="20">
                  <c:v>1.8325089127062364</c:v>
                </c:pt>
                <c:pt idx="21">
                  <c:v>1.4471580313422192</c:v>
                </c:pt>
                <c:pt idx="22">
                  <c:v>1.2041199826559248</c:v>
                </c:pt>
                <c:pt idx="23">
                  <c:v>1.146128035678238</c:v>
                </c:pt>
                <c:pt idx="24">
                  <c:v>1.1335389083702174</c:v>
                </c:pt>
                <c:pt idx="25">
                  <c:v>1.0718820073061255</c:v>
                </c:pt>
                <c:pt idx="26">
                  <c:v>0.75281643118827146</c:v>
                </c:pt>
                <c:pt idx="27">
                  <c:v>0.69897000433601886</c:v>
                </c:pt>
                <c:pt idx="28">
                  <c:v>0.63346845557958653</c:v>
                </c:pt>
                <c:pt idx="29">
                  <c:v>0.27875360095282892</c:v>
                </c:pt>
                <c:pt idx="30">
                  <c:v>0.19312459835446161</c:v>
                </c:pt>
                <c:pt idx="31">
                  <c:v>2.4216039268698313</c:v>
                </c:pt>
                <c:pt idx="32">
                  <c:v>0.88081359228079137</c:v>
                </c:pt>
                <c:pt idx="33">
                  <c:v>0.56820172406699498</c:v>
                </c:pt>
              </c:numCache>
            </c:numRef>
          </c:xVal>
          <c:yVal>
            <c:numRef>
              <c:f>'Question 2'!$D$8:$D$41</c:f>
              <c:numCache>
                <c:formatCode>General</c:formatCode>
                <c:ptCount val="34"/>
                <c:pt idx="0">
                  <c:v>1.9912260756924949</c:v>
                </c:pt>
                <c:pt idx="1">
                  <c:v>2.0086001717619175</c:v>
                </c:pt>
                <c:pt idx="2">
                  <c:v>1.8692317197309762</c:v>
                </c:pt>
                <c:pt idx="3">
                  <c:v>1.8633228601204559</c:v>
                </c:pt>
                <c:pt idx="4">
                  <c:v>1.7993405494535817</c:v>
                </c:pt>
                <c:pt idx="5">
                  <c:v>1.7853298350107671</c:v>
                </c:pt>
                <c:pt idx="6">
                  <c:v>1.7634279935629373</c:v>
                </c:pt>
                <c:pt idx="7">
                  <c:v>1.7075701760979363</c:v>
                </c:pt>
                <c:pt idx="8">
                  <c:v>1.6127838567197355</c:v>
                </c:pt>
                <c:pt idx="9">
                  <c:v>1.8129133566428555</c:v>
                </c:pt>
                <c:pt idx="10">
                  <c:v>1.8129133566428555</c:v>
                </c:pt>
                <c:pt idx="11">
                  <c:v>1.7923916894982539</c:v>
                </c:pt>
                <c:pt idx="12">
                  <c:v>1.7403626894942439</c:v>
                </c:pt>
                <c:pt idx="13">
                  <c:v>1.7481880270062005</c:v>
                </c:pt>
                <c:pt idx="14">
                  <c:v>1.8195439355418688</c:v>
                </c:pt>
                <c:pt idx="15">
                  <c:v>1.7481880270062005</c:v>
                </c:pt>
                <c:pt idx="16">
                  <c:v>1.8129133566428555</c:v>
                </c:pt>
                <c:pt idx="17">
                  <c:v>1.7481880270062005</c:v>
                </c:pt>
                <c:pt idx="18">
                  <c:v>1.8808135922807914</c:v>
                </c:pt>
                <c:pt idx="19">
                  <c:v>1.8750612633917001</c:v>
                </c:pt>
                <c:pt idx="20">
                  <c:v>1.6532125137753437</c:v>
                </c:pt>
                <c:pt idx="21">
                  <c:v>1.6334684555795864</c:v>
                </c:pt>
                <c:pt idx="22">
                  <c:v>1.6989700043360187</c:v>
                </c:pt>
                <c:pt idx="23">
                  <c:v>1.4623979978989561</c:v>
                </c:pt>
                <c:pt idx="24">
                  <c:v>1.7481880270062005</c:v>
                </c:pt>
                <c:pt idx="25">
                  <c:v>1.568201724066995</c:v>
                </c:pt>
                <c:pt idx="26">
                  <c:v>1.6627578316815741</c:v>
                </c:pt>
                <c:pt idx="27">
                  <c:v>1.6334684555795864</c:v>
                </c:pt>
                <c:pt idx="28">
                  <c:v>1.505149978319906</c:v>
                </c:pt>
                <c:pt idx="29">
                  <c:v>1.5797835966168101</c:v>
                </c:pt>
                <c:pt idx="30">
                  <c:v>1.1139433523068367</c:v>
                </c:pt>
                <c:pt idx="31">
                  <c:v>1.6232492903979006</c:v>
                </c:pt>
                <c:pt idx="32">
                  <c:v>1.3010299956639813</c:v>
                </c:pt>
                <c:pt idx="33">
                  <c:v>0.95424250943932487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EFF-4E47-B33E-1E63D4673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707032"/>
        <c:axId val="366705392"/>
      </c:scatterChart>
      <c:valAx>
        <c:axId val="366707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(Area in sq mi)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05392"/>
        <c:crosses val="autoZero"/>
        <c:crossBetween val="midCat"/>
      </c:valAx>
      <c:valAx>
        <c:axId val="36670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Log (number of species)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707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'Question 3'!$B$7</c:f>
              <c:strCache>
                <c:ptCount val="1"/>
                <c:pt idx="0">
                  <c:v>S: Birds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'Question 3'!$A$8:$A$41</c:f>
              <c:numCache>
                <c:formatCode>General</c:formatCode>
                <c:ptCount val="34"/>
                <c:pt idx="0">
                  <c:v>3317</c:v>
                </c:pt>
                <c:pt idx="1">
                  <c:v>2039</c:v>
                </c:pt>
                <c:pt idx="2">
                  <c:v>1581</c:v>
                </c:pt>
                <c:pt idx="3">
                  <c:v>1145</c:v>
                </c:pt>
                <c:pt idx="4">
                  <c:v>236</c:v>
                </c:pt>
                <c:pt idx="5">
                  <c:v>142</c:v>
                </c:pt>
                <c:pt idx="6">
                  <c:v>90</c:v>
                </c:pt>
                <c:pt idx="7">
                  <c:v>27</c:v>
                </c:pt>
                <c:pt idx="8">
                  <c:v>5.4</c:v>
                </c:pt>
                <c:pt idx="9">
                  <c:v>789</c:v>
                </c:pt>
                <c:pt idx="10">
                  <c:v>272</c:v>
                </c:pt>
                <c:pt idx="11">
                  <c:v>210</c:v>
                </c:pt>
                <c:pt idx="12">
                  <c:v>42</c:v>
                </c:pt>
                <c:pt idx="13">
                  <c:v>26.5</c:v>
                </c:pt>
                <c:pt idx="14">
                  <c:v>247</c:v>
                </c:pt>
                <c:pt idx="15">
                  <c:v>55</c:v>
                </c:pt>
                <c:pt idx="16">
                  <c:v>147</c:v>
                </c:pt>
                <c:pt idx="17">
                  <c:v>47</c:v>
                </c:pt>
                <c:pt idx="18">
                  <c:v>1663</c:v>
                </c:pt>
                <c:pt idx="19">
                  <c:v>1193</c:v>
                </c:pt>
                <c:pt idx="20">
                  <c:v>68</c:v>
                </c:pt>
                <c:pt idx="21">
                  <c:v>28</c:v>
                </c:pt>
                <c:pt idx="22">
                  <c:v>16</c:v>
                </c:pt>
                <c:pt idx="23">
                  <c:v>14</c:v>
                </c:pt>
                <c:pt idx="24">
                  <c:v>13.6</c:v>
                </c:pt>
                <c:pt idx="25">
                  <c:v>11.8</c:v>
                </c:pt>
                <c:pt idx="26">
                  <c:v>5.66</c:v>
                </c:pt>
                <c:pt idx="27">
                  <c:v>5</c:v>
                </c:pt>
                <c:pt idx="28">
                  <c:v>4.3</c:v>
                </c:pt>
                <c:pt idx="29">
                  <c:v>1.9</c:v>
                </c:pt>
                <c:pt idx="30">
                  <c:v>1.56</c:v>
                </c:pt>
                <c:pt idx="31">
                  <c:v>264</c:v>
                </c:pt>
                <c:pt idx="32">
                  <c:v>7.6</c:v>
                </c:pt>
                <c:pt idx="33">
                  <c:v>3.7</c:v>
                </c:pt>
              </c:numCache>
            </c:numRef>
          </c:xVal>
          <c:yVal>
            <c:numRef>
              <c:f>'Question 3'!$B$8:$B$41</c:f>
              <c:numCache>
                <c:formatCode>General</c:formatCode>
                <c:ptCount val="34"/>
                <c:pt idx="0">
                  <c:v>98</c:v>
                </c:pt>
                <c:pt idx="1">
                  <c:v>102</c:v>
                </c:pt>
                <c:pt idx="2">
                  <c:v>74</c:v>
                </c:pt>
                <c:pt idx="3">
                  <c:v>73</c:v>
                </c:pt>
                <c:pt idx="4">
                  <c:v>63</c:v>
                </c:pt>
                <c:pt idx="5">
                  <c:v>61</c:v>
                </c:pt>
                <c:pt idx="6">
                  <c:v>58</c:v>
                </c:pt>
                <c:pt idx="7">
                  <c:v>51</c:v>
                </c:pt>
                <c:pt idx="8">
                  <c:v>41</c:v>
                </c:pt>
                <c:pt idx="9">
                  <c:v>65</c:v>
                </c:pt>
                <c:pt idx="10">
                  <c:v>65</c:v>
                </c:pt>
                <c:pt idx="11">
                  <c:v>62</c:v>
                </c:pt>
                <c:pt idx="12">
                  <c:v>55</c:v>
                </c:pt>
                <c:pt idx="13">
                  <c:v>56</c:v>
                </c:pt>
                <c:pt idx="14">
                  <c:v>66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76</c:v>
                </c:pt>
                <c:pt idx="19">
                  <c:v>75</c:v>
                </c:pt>
                <c:pt idx="20">
                  <c:v>45</c:v>
                </c:pt>
                <c:pt idx="21">
                  <c:v>43</c:v>
                </c:pt>
                <c:pt idx="22">
                  <c:v>50</c:v>
                </c:pt>
                <c:pt idx="23">
                  <c:v>29</c:v>
                </c:pt>
                <c:pt idx="24">
                  <c:v>56</c:v>
                </c:pt>
                <c:pt idx="25">
                  <c:v>37</c:v>
                </c:pt>
                <c:pt idx="26">
                  <c:v>46</c:v>
                </c:pt>
                <c:pt idx="27">
                  <c:v>43</c:v>
                </c:pt>
                <c:pt idx="28">
                  <c:v>32</c:v>
                </c:pt>
                <c:pt idx="29">
                  <c:v>38</c:v>
                </c:pt>
                <c:pt idx="30">
                  <c:v>13</c:v>
                </c:pt>
                <c:pt idx="31">
                  <c:v>42</c:v>
                </c:pt>
                <c:pt idx="32">
                  <c:v>20</c:v>
                </c:pt>
                <c:pt idx="3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35-4F95-A25E-4DA40AA88ABF}"/>
            </c:ext>
          </c:extLst>
        </c:ser>
        <c:ser>
          <c:idx val="3"/>
          <c:order val="3"/>
          <c:tx>
            <c:strRef>
              <c:f>'Question 3'!$E$7</c:f>
              <c:strCache>
                <c:ptCount val="1"/>
                <c:pt idx="0">
                  <c:v>Expected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'Question 3'!$A$8:$A$41</c:f>
              <c:numCache>
                <c:formatCode>General</c:formatCode>
                <c:ptCount val="34"/>
                <c:pt idx="0">
                  <c:v>3317</c:v>
                </c:pt>
                <c:pt idx="1">
                  <c:v>2039</c:v>
                </c:pt>
                <c:pt idx="2">
                  <c:v>1581</c:v>
                </c:pt>
                <c:pt idx="3">
                  <c:v>1145</c:v>
                </c:pt>
                <c:pt idx="4">
                  <c:v>236</c:v>
                </c:pt>
                <c:pt idx="5">
                  <c:v>142</c:v>
                </c:pt>
                <c:pt idx="6">
                  <c:v>90</c:v>
                </c:pt>
                <c:pt idx="7">
                  <c:v>27</c:v>
                </c:pt>
                <c:pt idx="8">
                  <c:v>5.4</c:v>
                </c:pt>
                <c:pt idx="9">
                  <c:v>789</c:v>
                </c:pt>
                <c:pt idx="10">
                  <c:v>272</c:v>
                </c:pt>
                <c:pt idx="11">
                  <c:v>210</c:v>
                </c:pt>
                <c:pt idx="12">
                  <c:v>42</c:v>
                </c:pt>
                <c:pt idx="13">
                  <c:v>26.5</c:v>
                </c:pt>
                <c:pt idx="14">
                  <c:v>247</c:v>
                </c:pt>
                <c:pt idx="15">
                  <c:v>55</c:v>
                </c:pt>
                <c:pt idx="16">
                  <c:v>147</c:v>
                </c:pt>
                <c:pt idx="17">
                  <c:v>47</c:v>
                </c:pt>
                <c:pt idx="18">
                  <c:v>1663</c:v>
                </c:pt>
                <c:pt idx="19">
                  <c:v>1193</c:v>
                </c:pt>
                <c:pt idx="20">
                  <c:v>68</c:v>
                </c:pt>
                <c:pt idx="21">
                  <c:v>28</c:v>
                </c:pt>
                <c:pt idx="22">
                  <c:v>16</c:v>
                </c:pt>
                <c:pt idx="23">
                  <c:v>14</c:v>
                </c:pt>
                <c:pt idx="24">
                  <c:v>13.6</c:v>
                </c:pt>
                <c:pt idx="25">
                  <c:v>11.8</c:v>
                </c:pt>
                <c:pt idx="26">
                  <c:v>5.66</c:v>
                </c:pt>
                <c:pt idx="27">
                  <c:v>5</c:v>
                </c:pt>
                <c:pt idx="28">
                  <c:v>4.3</c:v>
                </c:pt>
                <c:pt idx="29">
                  <c:v>1.9</c:v>
                </c:pt>
                <c:pt idx="30">
                  <c:v>1.56</c:v>
                </c:pt>
                <c:pt idx="31">
                  <c:v>264</c:v>
                </c:pt>
                <c:pt idx="32">
                  <c:v>7.6</c:v>
                </c:pt>
                <c:pt idx="33">
                  <c:v>3.7</c:v>
                </c:pt>
              </c:numCache>
            </c:numRef>
          </c:xVal>
          <c:yVal>
            <c:numRef>
              <c:f>'Question 3'!$E$8:$E$41</c:f>
              <c:numCache>
                <c:formatCode>General</c:formatCode>
                <c:ptCount val="34"/>
                <c:pt idx="0">
                  <c:v>91.7865765920195</c:v>
                </c:pt>
                <c:pt idx="1">
                  <c:v>85.404224732656886</c:v>
                </c:pt>
                <c:pt idx="2">
                  <c:v>82.246111348905572</c:v>
                </c:pt>
                <c:pt idx="3">
                  <c:v>78.408159704540367</c:v>
                </c:pt>
                <c:pt idx="4">
                  <c:v>62.05454654143643</c:v>
                </c:pt>
                <c:pt idx="5">
                  <c:v>57.556853733763397</c:v>
                </c:pt>
                <c:pt idx="6">
                  <c:v>53.797796240989022</c:v>
                </c:pt>
                <c:pt idx="7">
                  <c:v>45.011235841848126</c:v>
                </c:pt>
                <c:pt idx="8">
                  <c:v>35.464718739112662</c:v>
                </c:pt>
                <c:pt idx="9">
                  <c:v>74.200641852434444</c:v>
                </c:pt>
                <c:pt idx="10">
                  <c:v>63.373195648878074</c:v>
                </c:pt>
                <c:pt idx="11">
                  <c:v>60.990965944791675</c:v>
                </c:pt>
                <c:pt idx="12">
                  <c:v>48.055278030109363</c:v>
                </c:pt>
                <c:pt idx="13">
                  <c:v>44.886794975956093</c:v>
                </c:pt>
                <c:pt idx="14">
                  <c:v>62.474667659207917</c:v>
                </c:pt>
                <c:pt idx="15">
                  <c:v>50.013443196982067</c:v>
                </c:pt>
                <c:pt idx="16">
                  <c:v>57.852614282504405</c:v>
                </c:pt>
                <c:pt idx="17">
                  <c:v>48.862541635440635</c:v>
                </c:pt>
                <c:pt idx="18">
                  <c:v>82.864387429362523</c:v>
                </c:pt>
                <c:pt idx="19">
                  <c:v>78.88651954085951</c:v>
                </c:pt>
                <c:pt idx="20">
                  <c:v>51.610079484449209</c:v>
                </c:pt>
                <c:pt idx="21">
                  <c:v>45.254338961150715</c:v>
                </c:pt>
                <c:pt idx="22">
                  <c:v>41.654686525412743</c:v>
                </c:pt>
                <c:pt idx="23">
                  <c:v>40.838961116476156</c:v>
                </c:pt>
                <c:pt idx="24">
                  <c:v>40.664001305148062</c:v>
                </c:pt>
                <c:pt idx="25">
                  <c:v>39.817877822230585</c:v>
                </c:pt>
                <c:pt idx="26">
                  <c:v>35.712587783069267</c:v>
                </c:pt>
                <c:pt idx="27">
                  <c:v>35.062762415215332</c:v>
                </c:pt>
                <c:pt idx="28">
                  <c:v>34.288200826167845</c:v>
                </c:pt>
                <c:pt idx="29">
                  <c:v>30.381407895578761</c:v>
                </c:pt>
                <c:pt idx="30">
                  <c:v>29.507022483956455</c:v>
                </c:pt>
                <c:pt idx="31">
                  <c:v>63.093608284067329</c:v>
                </c:pt>
                <c:pt idx="32">
                  <c:v>37.306024828638762</c:v>
                </c:pt>
                <c:pt idx="33">
                  <c:v>33.533435144824011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D35-4F95-A25E-4DA40AA88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163920"/>
        <c:axId val="60216490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'Question 3'!$C$7</c15:sqref>
                        </c15:formulaRef>
                      </c:ext>
                    </c:extLst>
                    <c:strCache>
                      <c:ptCount val="1"/>
                      <c:pt idx="0">
                        <c:v>logA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'Question 3'!$A$8:$A$41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3317</c:v>
                      </c:pt>
                      <c:pt idx="1">
                        <c:v>2039</c:v>
                      </c:pt>
                      <c:pt idx="2">
                        <c:v>1581</c:v>
                      </c:pt>
                      <c:pt idx="3">
                        <c:v>1145</c:v>
                      </c:pt>
                      <c:pt idx="4">
                        <c:v>236</c:v>
                      </c:pt>
                      <c:pt idx="5">
                        <c:v>142</c:v>
                      </c:pt>
                      <c:pt idx="6">
                        <c:v>90</c:v>
                      </c:pt>
                      <c:pt idx="7">
                        <c:v>27</c:v>
                      </c:pt>
                      <c:pt idx="8">
                        <c:v>5.4</c:v>
                      </c:pt>
                      <c:pt idx="9">
                        <c:v>789</c:v>
                      </c:pt>
                      <c:pt idx="10">
                        <c:v>272</c:v>
                      </c:pt>
                      <c:pt idx="11">
                        <c:v>210</c:v>
                      </c:pt>
                      <c:pt idx="12">
                        <c:v>42</c:v>
                      </c:pt>
                      <c:pt idx="13">
                        <c:v>26.5</c:v>
                      </c:pt>
                      <c:pt idx="14">
                        <c:v>247</c:v>
                      </c:pt>
                      <c:pt idx="15">
                        <c:v>55</c:v>
                      </c:pt>
                      <c:pt idx="16">
                        <c:v>147</c:v>
                      </c:pt>
                      <c:pt idx="17">
                        <c:v>47</c:v>
                      </c:pt>
                      <c:pt idx="18">
                        <c:v>1663</c:v>
                      </c:pt>
                      <c:pt idx="19">
                        <c:v>1193</c:v>
                      </c:pt>
                      <c:pt idx="20">
                        <c:v>68</c:v>
                      </c:pt>
                      <c:pt idx="21">
                        <c:v>28</c:v>
                      </c:pt>
                      <c:pt idx="22">
                        <c:v>16</c:v>
                      </c:pt>
                      <c:pt idx="23">
                        <c:v>14</c:v>
                      </c:pt>
                      <c:pt idx="24">
                        <c:v>13.6</c:v>
                      </c:pt>
                      <c:pt idx="25">
                        <c:v>11.8</c:v>
                      </c:pt>
                      <c:pt idx="26">
                        <c:v>5.66</c:v>
                      </c:pt>
                      <c:pt idx="27">
                        <c:v>5</c:v>
                      </c:pt>
                      <c:pt idx="28">
                        <c:v>4.3</c:v>
                      </c:pt>
                      <c:pt idx="29">
                        <c:v>1.9</c:v>
                      </c:pt>
                      <c:pt idx="30">
                        <c:v>1.56</c:v>
                      </c:pt>
                      <c:pt idx="31">
                        <c:v>264</c:v>
                      </c:pt>
                      <c:pt idx="32">
                        <c:v>7.6</c:v>
                      </c:pt>
                      <c:pt idx="33">
                        <c:v>3.7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'Question 3'!$C$8:$C$41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3.5207454715194824</c:v>
                      </c:pt>
                      <c:pt idx="1">
                        <c:v>3.30941722577814</c:v>
                      </c:pt>
                      <c:pt idx="2">
                        <c:v>3.1989318699322089</c:v>
                      </c:pt>
                      <c:pt idx="3">
                        <c:v>3.0588054866759067</c:v>
                      </c:pt>
                      <c:pt idx="4">
                        <c:v>2.3729120029701067</c:v>
                      </c:pt>
                      <c:pt idx="5">
                        <c:v>2.1522883443830563</c:v>
                      </c:pt>
                      <c:pt idx="6">
                        <c:v>1.954242509439325</c:v>
                      </c:pt>
                      <c:pt idx="7">
                        <c:v>1.4313637641589874</c:v>
                      </c:pt>
                      <c:pt idx="8">
                        <c:v>0.7323937598229685</c:v>
                      </c:pt>
                      <c:pt idx="9">
                        <c:v>2.8970770032094202</c:v>
                      </c:pt>
                      <c:pt idx="10">
                        <c:v>2.4345689040341987</c:v>
                      </c:pt>
                      <c:pt idx="11">
                        <c:v>2.3222192947339191</c:v>
                      </c:pt>
                      <c:pt idx="12">
                        <c:v>1.6232492903979006</c:v>
                      </c:pt>
                      <c:pt idx="13">
                        <c:v>1.4232458739368079</c:v>
                      </c:pt>
                      <c:pt idx="14">
                        <c:v>2.3926969532596658</c:v>
                      </c:pt>
                      <c:pt idx="15">
                        <c:v>1.7403626894942439</c:v>
                      </c:pt>
                      <c:pt idx="16">
                        <c:v>2.167317334748176</c:v>
                      </c:pt>
                      <c:pt idx="17">
                        <c:v>1.6720978579357175</c:v>
                      </c:pt>
                      <c:pt idx="18">
                        <c:v>3.2208922492195193</c:v>
                      </c:pt>
                      <c:pt idx="19">
                        <c:v>3.0766404436703421</c:v>
                      </c:pt>
                      <c:pt idx="20">
                        <c:v>1.8325089127062364</c:v>
                      </c:pt>
                      <c:pt idx="21">
                        <c:v>1.4471580313422192</c:v>
                      </c:pt>
                      <c:pt idx="22">
                        <c:v>1.2041199826559248</c:v>
                      </c:pt>
                      <c:pt idx="23">
                        <c:v>1.146128035678238</c:v>
                      </c:pt>
                      <c:pt idx="24">
                        <c:v>1.1335389083702174</c:v>
                      </c:pt>
                      <c:pt idx="25">
                        <c:v>1.0718820073061255</c:v>
                      </c:pt>
                      <c:pt idx="26">
                        <c:v>0.75281643118827146</c:v>
                      </c:pt>
                      <c:pt idx="27">
                        <c:v>0.69897000433601886</c:v>
                      </c:pt>
                      <c:pt idx="28">
                        <c:v>0.63346845557958653</c:v>
                      </c:pt>
                      <c:pt idx="29">
                        <c:v>0.27875360095282892</c:v>
                      </c:pt>
                      <c:pt idx="30">
                        <c:v>0.19312459835446161</c:v>
                      </c:pt>
                      <c:pt idx="31">
                        <c:v>2.4216039268698313</c:v>
                      </c:pt>
                      <c:pt idx="32">
                        <c:v>0.88081359228079137</c:v>
                      </c:pt>
                      <c:pt idx="33">
                        <c:v>0.56820172406699498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D35-4F95-A25E-4DA40AA88AB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'Question 3'!$D$7</c15:sqref>
                        </c15:formulaRef>
                      </c:ext>
                    </c:extLst>
                    <c:strCache>
                      <c:ptCount val="1"/>
                      <c:pt idx="0">
                        <c:v>logS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'Question 3'!$A$8:$A$41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3317</c:v>
                      </c:pt>
                      <c:pt idx="1">
                        <c:v>2039</c:v>
                      </c:pt>
                      <c:pt idx="2">
                        <c:v>1581</c:v>
                      </c:pt>
                      <c:pt idx="3">
                        <c:v>1145</c:v>
                      </c:pt>
                      <c:pt idx="4">
                        <c:v>236</c:v>
                      </c:pt>
                      <c:pt idx="5">
                        <c:v>142</c:v>
                      </c:pt>
                      <c:pt idx="6">
                        <c:v>90</c:v>
                      </c:pt>
                      <c:pt idx="7">
                        <c:v>27</c:v>
                      </c:pt>
                      <c:pt idx="8">
                        <c:v>5.4</c:v>
                      </c:pt>
                      <c:pt idx="9">
                        <c:v>789</c:v>
                      </c:pt>
                      <c:pt idx="10">
                        <c:v>272</c:v>
                      </c:pt>
                      <c:pt idx="11">
                        <c:v>210</c:v>
                      </c:pt>
                      <c:pt idx="12">
                        <c:v>42</c:v>
                      </c:pt>
                      <c:pt idx="13">
                        <c:v>26.5</c:v>
                      </c:pt>
                      <c:pt idx="14">
                        <c:v>247</c:v>
                      </c:pt>
                      <c:pt idx="15">
                        <c:v>55</c:v>
                      </c:pt>
                      <c:pt idx="16">
                        <c:v>147</c:v>
                      </c:pt>
                      <c:pt idx="17">
                        <c:v>47</c:v>
                      </c:pt>
                      <c:pt idx="18">
                        <c:v>1663</c:v>
                      </c:pt>
                      <c:pt idx="19">
                        <c:v>1193</c:v>
                      </c:pt>
                      <c:pt idx="20">
                        <c:v>68</c:v>
                      </c:pt>
                      <c:pt idx="21">
                        <c:v>28</c:v>
                      </c:pt>
                      <c:pt idx="22">
                        <c:v>16</c:v>
                      </c:pt>
                      <c:pt idx="23">
                        <c:v>14</c:v>
                      </c:pt>
                      <c:pt idx="24">
                        <c:v>13.6</c:v>
                      </c:pt>
                      <c:pt idx="25">
                        <c:v>11.8</c:v>
                      </c:pt>
                      <c:pt idx="26">
                        <c:v>5.66</c:v>
                      </c:pt>
                      <c:pt idx="27">
                        <c:v>5</c:v>
                      </c:pt>
                      <c:pt idx="28">
                        <c:v>4.3</c:v>
                      </c:pt>
                      <c:pt idx="29">
                        <c:v>1.9</c:v>
                      </c:pt>
                      <c:pt idx="30">
                        <c:v>1.56</c:v>
                      </c:pt>
                      <c:pt idx="31">
                        <c:v>264</c:v>
                      </c:pt>
                      <c:pt idx="32">
                        <c:v>7.6</c:v>
                      </c:pt>
                      <c:pt idx="33">
                        <c:v>3.7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'Question 3'!$D$8:$D$41</c15:sqref>
                        </c15:formulaRef>
                      </c:ext>
                    </c:extLst>
                    <c:numCache>
                      <c:formatCode>General</c:formatCode>
                      <c:ptCount val="34"/>
                      <c:pt idx="0">
                        <c:v>1.9912260756924949</c:v>
                      </c:pt>
                      <c:pt idx="1">
                        <c:v>2.0086001717619175</c:v>
                      </c:pt>
                      <c:pt idx="2">
                        <c:v>1.8692317197309762</c:v>
                      </c:pt>
                      <c:pt idx="3">
                        <c:v>1.8633228601204559</c:v>
                      </c:pt>
                      <c:pt idx="4">
                        <c:v>1.7993405494535817</c:v>
                      </c:pt>
                      <c:pt idx="5">
                        <c:v>1.7853298350107671</c:v>
                      </c:pt>
                      <c:pt idx="6">
                        <c:v>1.7634279935629373</c:v>
                      </c:pt>
                      <c:pt idx="7">
                        <c:v>1.7075701760979363</c:v>
                      </c:pt>
                      <c:pt idx="8">
                        <c:v>1.6127838567197355</c:v>
                      </c:pt>
                      <c:pt idx="9">
                        <c:v>1.8129133566428555</c:v>
                      </c:pt>
                      <c:pt idx="10">
                        <c:v>1.8129133566428555</c:v>
                      </c:pt>
                      <c:pt idx="11">
                        <c:v>1.7923916894982539</c:v>
                      </c:pt>
                      <c:pt idx="12">
                        <c:v>1.7403626894942439</c:v>
                      </c:pt>
                      <c:pt idx="13">
                        <c:v>1.7481880270062005</c:v>
                      </c:pt>
                      <c:pt idx="14">
                        <c:v>1.8195439355418688</c:v>
                      </c:pt>
                      <c:pt idx="15">
                        <c:v>1.7481880270062005</c:v>
                      </c:pt>
                      <c:pt idx="16">
                        <c:v>1.8129133566428555</c:v>
                      </c:pt>
                      <c:pt idx="17">
                        <c:v>1.7481880270062005</c:v>
                      </c:pt>
                      <c:pt idx="18">
                        <c:v>1.8808135922807914</c:v>
                      </c:pt>
                      <c:pt idx="19">
                        <c:v>1.8750612633917001</c:v>
                      </c:pt>
                      <c:pt idx="20">
                        <c:v>1.6532125137753437</c:v>
                      </c:pt>
                      <c:pt idx="21">
                        <c:v>1.6334684555795864</c:v>
                      </c:pt>
                      <c:pt idx="22">
                        <c:v>1.6989700043360187</c:v>
                      </c:pt>
                      <c:pt idx="23">
                        <c:v>1.4623979978989561</c:v>
                      </c:pt>
                      <c:pt idx="24">
                        <c:v>1.7481880270062005</c:v>
                      </c:pt>
                      <c:pt idx="25">
                        <c:v>1.568201724066995</c:v>
                      </c:pt>
                      <c:pt idx="26">
                        <c:v>1.6627578316815741</c:v>
                      </c:pt>
                      <c:pt idx="27">
                        <c:v>1.6334684555795864</c:v>
                      </c:pt>
                      <c:pt idx="28">
                        <c:v>1.505149978319906</c:v>
                      </c:pt>
                      <c:pt idx="29">
                        <c:v>1.5797835966168101</c:v>
                      </c:pt>
                      <c:pt idx="30">
                        <c:v>1.1139433523068367</c:v>
                      </c:pt>
                      <c:pt idx="31">
                        <c:v>1.6232492903979006</c:v>
                      </c:pt>
                      <c:pt idx="32">
                        <c:v>1.3010299956639813</c:v>
                      </c:pt>
                      <c:pt idx="33">
                        <c:v>0.95424250943932487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DD35-4F95-A25E-4DA40AA88ABF}"/>
                  </c:ext>
                </c:extLst>
              </c15:ser>
            </c15:filteredScatterSeries>
          </c:ext>
        </c:extLst>
      </c:scatterChart>
      <c:valAx>
        <c:axId val="60216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(sq mi)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64904"/>
        <c:crosses val="autoZero"/>
        <c:crossBetween val="midCat"/>
      </c:valAx>
      <c:valAx>
        <c:axId val="60216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639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'Questions 4 &amp; 5'!$B$7</c:f>
              <c:strCache>
                <c:ptCount val="1"/>
                <c:pt idx="0">
                  <c:v>S: Birds</c:v>
                </c:pt>
              </c:strCache>
            </c:strRef>
          </c:tx>
          <c:spPr>
            <a:ln w="28575">
              <a:noFill/>
            </a:ln>
          </c:spPr>
          <c:xVal>
            <c:numRef>
              <c:f>'Questions 4 &amp; 5'!$A$8:$A$41</c:f>
              <c:numCache>
                <c:formatCode>General</c:formatCode>
                <c:ptCount val="34"/>
                <c:pt idx="0">
                  <c:v>3317</c:v>
                </c:pt>
                <c:pt idx="1">
                  <c:v>2039</c:v>
                </c:pt>
                <c:pt idx="2">
                  <c:v>1581</c:v>
                </c:pt>
                <c:pt idx="3">
                  <c:v>1145</c:v>
                </c:pt>
                <c:pt idx="4">
                  <c:v>236</c:v>
                </c:pt>
                <c:pt idx="5">
                  <c:v>142</c:v>
                </c:pt>
                <c:pt idx="6">
                  <c:v>90</c:v>
                </c:pt>
                <c:pt idx="7">
                  <c:v>27</c:v>
                </c:pt>
                <c:pt idx="8">
                  <c:v>5.4</c:v>
                </c:pt>
                <c:pt idx="9">
                  <c:v>789</c:v>
                </c:pt>
                <c:pt idx="10">
                  <c:v>272</c:v>
                </c:pt>
                <c:pt idx="11">
                  <c:v>210</c:v>
                </c:pt>
                <c:pt idx="12">
                  <c:v>42</c:v>
                </c:pt>
                <c:pt idx="13">
                  <c:v>26.5</c:v>
                </c:pt>
                <c:pt idx="14">
                  <c:v>247</c:v>
                </c:pt>
                <c:pt idx="15">
                  <c:v>55</c:v>
                </c:pt>
                <c:pt idx="16">
                  <c:v>147</c:v>
                </c:pt>
                <c:pt idx="17">
                  <c:v>47</c:v>
                </c:pt>
                <c:pt idx="18">
                  <c:v>1663</c:v>
                </c:pt>
                <c:pt idx="19">
                  <c:v>1193</c:v>
                </c:pt>
                <c:pt idx="20">
                  <c:v>68</c:v>
                </c:pt>
                <c:pt idx="21">
                  <c:v>28</c:v>
                </c:pt>
                <c:pt idx="22">
                  <c:v>16</c:v>
                </c:pt>
                <c:pt idx="23">
                  <c:v>14</c:v>
                </c:pt>
                <c:pt idx="24">
                  <c:v>13.6</c:v>
                </c:pt>
                <c:pt idx="25">
                  <c:v>11.8</c:v>
                </c:pt>
                <c:pt idx="26">
                  <c:v>5.66</c:v>
                </c:pt>
                <c:pt idx="27">
                  <c:v>5</c:v>
                </c:pt>
                <c:pt idx="28">
                  <c:v>4.3</c:v>
                </c:pt>
                <c:pt idx="29">
                  <c:v>1.9</c:v>
                </c:pt>
                <c:pt idx="30">
                  <c:v>1.56</c:v>
                </c:pt>
                <c:pt idx="31">
                  <c:v>264</c:v>
                </c:pt>
                <c:pt idx="32">
                  <c:v>7.6</c:v>
                </c:pt>
                <c:pt idx="33">
                  <c:v>3.7</c:v>
                </c:pt>
              </c:numCache>
            </c:numRef>
          </c:xVal>
          <c:yVal>
            <c:numRef>
              <c:f>'Questions 4 &amp; 5'!$B$8:$B$41</c:f>
              <c:numCache>
                <c:formatCode>General</c:formatCode>
                <c:ptCount val="34"/>
                <c:pt idx="0">
                  <c:v>98</c:v>
                </c:pt>
                <c:pt idx="1">
                  <c:v>102</c:v>
                </c:pt>
                <c:pt idx="2">
                  <c:v>74</c:v>
                </c:pt>
                <c:pt idx="3">
                  <c:v>73</c:v>
                </c:pt>
                <c:pt idx="4">
                  <c:v>63</c:v>
                </c:pt>
                <c:pt idx="5">
                  <c:v>61</c:v>
                </c:pt>
                <c:pt idx="6">
                  <c:v>58</c:v>
                </c:pt>
                <c:pt idx="7">
                  <c:v>51</c:v>
                </c:pt>
                <c:pt idx="8">
                  <c:v>41</c:v>
                </c:pt>
                <c:pt idx="9">
                  <c:v>65</c:v>
                </c:pt>
                <c:pt idx="10">
                  <c:v>65</c:v>
                </c:pt>
                <c:pt idx="11">
                  <c:v>62</c:v>
                </c:pt>
                <c:pt idx="12">
                  <c:v>55</c:v>
                </c:pt>
                <c:pt idx="13">
                  <c:v>56</c:v>
                </c:pt>
                <c:pt idx="14">
                  <c:v>66</c:v>
                </c:pt>
                <c:pt idx="15">
                  <c:v>56</c:v>
                </c:pt>
                <c:pt idx="16">
                  <c:v>65</c:v>
                </c:pt>
                <c:pt idx="17">
                  <c:v>56</c:v>
                </c:pt>
                <c:pt idx="18">
                  <c:v>76</c:v>
                </c:pt>
                <c:pt idx="19">
                  <c:v>75</c:v>
                </c:pt>
                <c:pt idx="20">
                  <c:v>45</c:v>
                </c:pt>
                <c:pt idx="21">
                  <c:v>43</c:v>
                </c:pt>
                <c:pt idx="22">
                  <c:v>50</c:v>
                </c:pt>
                <c:pt idx="23">
                  <c:v>29</c:v>
                </c:pt>
                <c:pt idx="24">
                  <c:v>56</c:v>
                </c:pt>
                <c:pt idx="25">
                  <c:v>37</c:v>
                </c:pt>
                <c:pt idx="26">
                  <c:v>46</c:v>
                </c:pt>
                <c:pt idx="27">
                  <c:v>43</c:v>
                </c:pt>
                <c:pt idx="28">
                  <c:v>32</c:v>
                </c:pt>
                <c:pt idx="29">
                  <c:v>38</c:v>
                </c:pt>
                <c:pt idx="30">
                  <c:v>13</c:v>
                </c:pt>
                <c:pt idx="31">
                  <c:v>42</c:v>
                </c:pt>
                <c:pt idx="32">
                  <c:v>20</c:v>
                </c:pt>
                <c:pt idx="33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A0-4E1C-83D8-03FD32E735E6}"/>
            </c:ext>
          </c:extLst>
        </c:ser>
        <c:ser>
          <c:idx val="3"/>
          <c:order val="1"/>
          <c:tx>
            <c:strRef>
              <c:f>'Questions 4 &amp; 5'!$E$7</c:f>
              <c:strCache>
                <c:ptCount val="1"/>
                <c:pt idx="0">
                  <c:v>Expected</c:v>
                </c:pt>
              </c:strCache>
            </c:strRef>
          </c:tx>
          <c:spPr>
            <a:ln w="28575">
              <a:noFill/>
            </a:ln>
          </c:spPr>
          <c:xVal>
            <c:numRef>
              <c:f>'Questions 4 &amp; 5'!$A$8:$A$41</c:f>
              <c:numCache>
                <c:formatCode>General</c:formatCode>
                <c:ptCount val="34"/>
                <c:pt idx="0">
                  <c:v>3317</c:v>
                </c:pt>
                <c:pt idx="1">
                  <c:v>2039</c:v>
                </c:pt>
                <c:pt idx="2">
                  <c:v>1581</c:v>
                </c:pt>
                <c:pt idx="3">
                  <c:v>1145</c:v>
                </c:pt>
                <c:pt idx="4">
                  <c:v>236</c:v>
                </c:pt>
                <c:pt idx="5">
                  <c:v>142</c:v>
                </c:pt>
                <c:pt idx="6">
                  <c:v>90</c:v>
                </c:pt>
                <c:pt idx="7">
                  <c:v>27</c:v>
                </c:pt>
                <c:pt idx="8">
                  <c:v>5.4</c:v>
                </c:pt>
                <c:pt idx="9">
                  <c:v>789</c:v>
                </c:pt>
                <c:pt idx="10">
                  <c:v>272</c:v>
                </c:pt>
                <c:pt idx="11">
                  <c:v>210</c:v>
                </c:pt>
                <c:pt idx="12">
                  <c:v>42</c:v>
                </c:pt>
                <c:pt idx="13">
                  <c:v>26.5</c:v>
                </c:pt>
                <c:pt idx="14">
                  <c:v>247</c:v>
                </c:pt>
                <c:pt idx="15">
                  <c:v>55</c:v>
                </c:pt>
                <c:pt idx="16">
                  <c:v>147</c:v>
                </c:pt>
                <c:pt idx="17">
                  <c:v>47</c:v>
                </c:pt>
                <c:pt idx="18">
                  <c:v>1663</c:v>
                </c:pt>
                <c:pt idx="19">
                  <c:v>1193</c:v>
                </c:pt>
                <c:pt idx="20">
                  <c:v>68</c:v>
                </c:pt>
                <c:pt idx="21">
                  <c:v>28</c:v>
                </c:pt>
                <c:pt idx="22">
                  <c:v>16</c:v>
                </c:pt>
                <c:pt idx="23">
                  <c:v>14</c:v>
                </c:pt>
                <c:pt idx="24">
                  <c:v>13.6</c:v>
                </c:pt>
                <c:pt idx="25">
                  <c:v>11.8</c:v>
                </c:pt>
                <c:pt idx="26">
                  <c:v>5.66</c:v>
                </c:pt>
                <c:pt idx="27">
                  <c:v>5</c:v>
                </c:pt>
                <c:pt idx="28">
                  <c:v>4.3</c:v>
                </c:pt>
                <c:pt idx="29">
                  <c:v>1.9</c:v>
                </c:pt>
                <c:pt idx="30">
                  <c:v>1.56</c:v>
                </c:pt>
                <c:pt idx="31">
                  <c:v>264</c:v>
                </c:pt>
                <c:pt idx="32">
                  <c:v>7.6</c:v>
                </c:pt>
                <c:pt idx="33">
                  <c:v>3.7</c:v>
                </c:pt>
              </c:numCache>
            </c:numRef>
          </c:xVal>
          <c:yVal>
            <c:numRef>
              <c:f>'Questions 4 &amp; 5'!$E$8:$E$41</c:f>
              <c:numCache>
                <c:formatCode>General</c:formatCode>
                <c:ptCount val="34"/>
                <c:pt idx="0">
                  <c:v>91.7865765920195</c:v>
                </c:pt>
                <c:pt idx="1">
                  <c:v>85.404224732656886</c:v>
                </c:pt>
                <c:pt idx="2">
                  <c:v>82.246111348905572</c:v>
                </c:pt>
                <c:pt idx="3">
                  <c:v>78.408159704540367</c:v>
                </c:pt>
                <c:pt idx="4">
                  <c:v>62.05454654143643</c:v>
                </c:pt>
                <c:pt idx="5">
                  <c:v>57.556853733763397</c:v>
                </c:pt>
                <c:pt idx="6">
                  <c:v>53.797796240989022</c:v>
                </c:pt>
                <c:pt idx="7">
                  <c:v>45.011235841848126</c:v>
                </c:pt>
                <c:pt idx="8">
                  <c:v>35.464718739112662</c:v>
                </c:pt>
                <c:pt idx="9">
                  <c:v>74.200641852434444</c:v>
                </c:pt>
                <c:pt idx="10">
                  <c:v>63.373195648878074</c:v>
                </c:pt>
                <c:pt idx="11">
                  <c:v>60.990965944791675</c:v>
                </c:pt>
                <c:pt idx="12">
                  <c:v>48.055278030109363</c:v>
                </c:pt>
                <c:pt idx="13">
                  <c:v>44.886794975956093</c:v>
                </c:pt>
                <c:pt idx="14">
                  <c:v>62.474667659207917</c:v>
                </c:pt>
                <c:pt idx="15">
                  <c:v>50.013443196982067</c:v>
                </c:pt>
                <c:pt idx="16">
                  <c:v>57.852614282504405</c:v>
                </c:pt>
                <c:pt idx="17">
                  <c:v>48.862541635440635</c:v>
                </c:pt>
                <c:pt idx="18">
                  <c:v>82.864387429362523</c:v>
                </c:pt>
                <c:pt idx="19">
                  <c:v>78.88651954085951</c:v>
                </c:pt>
                <c:pt idx="20">
                  <c:v>51.610079484449209</c:v>
                </c:pt>
                <c:pt idx="21">
                  <c:v>45.254338961150715</c:v>
                </c:pt>
                <c:pt idx="22">
                  <c:v>41.654686525412743</c:v>
                </c:pt>
                <c:pt idx="23">
                  <c:v>40.838961116476156</c:v>
                </c:pt>
                <c:pt idx="24">
                  <c:v>40.664001305148062</c:v>
                </c:pt>
                <c:pt idx="25">
                  <c:v>39.817877822230585</c:v>
                </c:pt>
                <c:pt idx="26">
                  <c:v>35.712587783069267</c:v>
                </c:pt>
                <c:pt idx="27">
                  <c:v>35.062762415215332</c:v>
                </c:pt>
                <c:pt idx="28">
                  <c:v>34.288200826167845</c:v>
                </c:pt>
                <c:pt idx="29">
                  <c:v>30.381407895578761</c:v>
                </c:pt>
                <c:pt idx="30">
                  <c:v>29.507022483956455</c:v>
                </c:pt>
                <c:pt idx="31">
                  <c:v>63.093608284067329</c:v>
                </c:pt>
                <c:pt idx="32">
                  <c:v>37.306024828638762</c:v>
                </c:pt>
                <c:pt idx="33">
                  <c:v>33.533435144824011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A0-4E1C-83D8-03FD32E73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661696"/>
        <c:axId val="101660160"/>
      </c:scatterChart>
      <c:valAx>
        <c:axId val="10166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Area (sq mi)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660160"/>
        <c:crosses val="autoZero"/>
        <c:crossBetween val="midCat"/>
      </c:valAx>
      <c:valAx>
        <c:axId val="10166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species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6616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6</xdr:row>
      <xdr:rowOff>161925</xdr:rowOff>
    </xdr:from>
    <xdr:to>
      <xdr:col>10</xdr:col>
      <xdr:colOff>257175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6</xdr:row>
      <xdr:rowOff>152400</xdr:rowOff>
    </xdr:from>
    <xdr:to>
      <xdr:col>12</xdr:col>
      <xdr:colOff>52387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5</xdr:row>
      <xdr:rowOff>9525</xdr:rowOff>
    </xdr:from>
    <xdr:to>
      <xdr:col>13</xdr:col>
      <xdr:colOff>157162</xdr:colOff>
      <xdr:row>19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6</xdr:row>
      <xdr:rowOff>19050</xdr:rowOff>
    </xdr:from>
    <xdr:to>
      <xdr:col>14</xdr:col>
      <xdr:colOff>190500</xdr:colOff>
      <xdr:row>20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8" sqref="A8:B41"/>
    </sheetView>
  </sheetViews>
  <sheetFormatPr defaultRowHeight="15" x14ac:dyDescent="0.25"/>
  <sheetData>
    <row r="1" spans="1:2" x14ac:dyDescent="0.25">
      <c r="A1" t="s">
        <v>2</v>
      </c>
    </row>
    <row r="3" spans="1:2" x14ac:dyDescent="0.25">
      <c r="A3" t="s">
        <v>3</v>
      </c>
      <c r="B3">
        <v>27.626235627945945</v>
      </c>
    </row>
    <row r="4" spans="1:2" x14ac:dyDescent="0.25">
      <c r="A4" t="s">
        <v>4</v>
      </c>
      <c r="B4">
        <v>0.14810995700744911</v>
      </c>
    </row>
    <row r="7" spans="1:2" x14ac:dyDescent="0.25">
      <c r="A7" t="s">
        <v>1</v>
      </c>
      <c r="B7" t="s">
        <v>0</v>
      </c>
    </row>
    <row r="8" spans="1:2" x14ac:dyDescent="0.25">
      <c r="A8">
        <v>3317</v>
      </c>
      <c r="B8">
        <v>98</v>
      </c>
    </row>
    <row r="9" spans="1:2" x14ac:dyDescent="0.25">
      <c r="A9">
        <v>2039</v>
      </c>
      <c r="B9">
        <v>102</v>
      </c>
    </row>
    <row r="10" spans="1:2" x14ac:dyDescent="0.25">
      <c r="A10">
        <v>1581</v>
      </c>
      <c r="B10">
        <v>74</v>
      </c>
    </row>
    <row r="11" spans="1:2" x14ac:dyDescent="0.25">
      <c r="A11">
        <v>1145</v>
      </c>
      <c r="B11">
        <v>73</v>
      </c>
    </row>
    <row r="12" spans="1:2" x14ac:dyDescent="0.25">
      <c r="A12">
        <v>236</v>
      </c>
      <c r="B12">
        <v>63</v>
      </c>
    </row>
    <row r="13" spans="1:2" x14ac:dyDescent="0.25">
      <c r="A13">
        <v>142</v>
      </c>
      <c r="B13">
        <v>61</v>
      </c>
    </row>
    <row r="14" spans="1:2" x14ac:dyDescent="0.25">
      <c r="A14">
        <v>90</v>
      </c>
      <c r="B14">
        <v>58</v>
      </c>
    </row>
    <row r="15" spans="1:2" x14ac:dyDescent="0.25">
      <c r="A15">
        <v>27</v>
      </c>
      <c r="B15">
        <v>51</v>
      </c>
    </row>
    <row r="16" spans="1:2" x14ac:dyDescent="0.25">
      <c r="A16">
        <v>5.4</v>
      </c>
      <c r="B16">
        <v>41</v>
      </c>
    </row>
    <row r="17" spans="1:2" x14ac:dyDescent="0.25">
      <c r="A17">
        <v>789</v>
      </c>
      <c r="B17">
        <v>65</v>
      </c>
    </row>
    <row r="18" spans="1:2" x14ac:dyDescent="0.25">
      <c r="A18">
        <v>272</v>
      </c>
      <c r="B18">
        <v>65</v>
      </c>
    </row>
    <row r="19" spans="1:2" x14ac:dyDescent="0.25">
      <c r="A19">
        <v>210</v>
      </c>
      <c r="B19">
        <v>62</v>
      </c>
    </row>
    <row r="20" spans="1:2" x14ac:dyDescent="0.25">
      <c r="A20">
        <v>42</v>
      </c>
      <c r="B20">
        <v>55</v>
      </c>
    </row>
    <row r="21" spans="1:2" x14ac:dyDescent="0.25">
      <c r="A21">
        <v>26.5</v>
      </c>
      <c r="B21">
        <v>56</v>
      </c>
    </row>
    <row r="22" spans="1:2" x14ac:dyDescent="0.25">
      <c r="A22">
        <v>247</v>
      </c>
      <c r="B22">
        <v>66</v>
      </c>
    </row>
    <row r="23" spans="1:2" x14ac:dyDescent="0.25">
      <c r="A23">
        <v>55</v>
      </c>
      <c r="B23">
        <v>56</v>
      </c>
    </row>
    <row r="24" spans="1:2" x14ac:dyDescent="0.25">
      <c r="A24">
        <v>147</v>
      </c>
      <c r="B24">
        <v>65</v>
      </c>
    </row>
    <row r="25" spans="1:2" x14ac:dyDescent="0.25">
      <c r="A25">
        <v>47</v>
      </c>
      <c r="B25">
        <v>56</v>
      </c>
    </row>
    <row r="26" spans="1:2" x14ac:dyDescent="0.25">
      <c r="A26">
        <v>1663</v>
      </c>
      <c r="B26">
        <v>76</v>
      </c>
    </row>
    <row r="27" spans="1:2" x14ac:dyDescent="0.25">
      <c r="A27">
        <v>1193</v>
      </c>
      <c r="B27">
        <v>75</v>
      </c>
    </row>
    <row r="28" spans="1:2" x14ac:dyDescent="0.25">
      <c r="A28">
        <v>68</v>
      </c>
      <c r="B28">
        <v>45</v>
      </c>
    </row>
    <row r="29" spans="1:2" x14ac:dyDescent="0.25">
      <c r="A29">
        <v>28</v>
      </c>
      <c r="B29">
        <v>43</v>
      </c>
    </row>
    <row r="30" spans="1:2" x14ac:dyDescent="0.25">
      <c r="A30">
        <v>16</v>
      </c>
      <c r="B30">
        <v>50</v>
      </c>
    </row>
    <row r="31" spans="1:2" x14ac:dyDescent="0.25">
      <c r="A31">
        <v>14</v>
      </c>
      <c r="B31">
        <v>29</v>
      </c>
    </row>
    <row r="32" spans="1:2" x14ac:dyDescent="0.25">
      <c r="A32">
        <v>13.6</v>
      </c>
      <c r="B32">
        <v>56</v>
      </c>
    </row>
    <row r="33" spans="1:2" x14ac:dyDescent="0.25">
      <c r="A33">
        <v>11.8</v>
      </c>
      <c r="B33">
        <v>37</v>
      </c>
    </row>
    <row r="34" spans="1:2" x14ac:dyDescent="0.25">
      <c r="A34">
        <v>5.66</v>
      </c>
      <c r="B34">
        <v>46</v>
      </c>
    </row>
    <row r="35" spans="1:2" x14ac:dyDescent="0.25">
      <c r="A35">
        <v>5</v>
      </c>
      <c r="B35">
        <v>43</v>
      </c>
    </row>
    <row r="36" spans="1:2" x14ac:dyDescent="0.25">
      <c r="A36">
        <v>4.3</v>
      </c>
      <c r="B36">
        <v>32</v>
      </c>
    </row>
    <row r="37" spans="1:2" x14ac:dyDescent="0.25">
      <c r="A37">
        <v>1.9</v>
      </c>
      <c r="B37">
        <v>38</v>
      </c>
    </row>
    <row r="38" spans="1:2" x14ac:dyDescent="0.25">
      <c r="A38">
        <v>1.56</v>
      </c>
      <c r="B38">
        <v>13</v>
      </c>
    </row>
    <row r="39" spans="1:2" x14ac:dyDescent="0.25">
      <c r="A39">
        <v>264</v>
      </c>
      <c r="B39">
        <v>42</v>
      </c>
    </row>
    <row r="40" spans="1:2" x14ac:dyDescent="0.25">
      <c r="A40">
        <v>7.6</v>
      </c>
      <c r="B40">
        <v>20</v>
      </c>
    </row>
    <row r="41" spans="1:2" x14ac:dyDescent="0.25">
      <c r="A41">
        <v>3.7</v>
      </c>
      <c r="B41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8" sqref="C8:D41"/>
    </sheetView>
  </sheetViews>
  <sheetFormatPr defaultRowHeight="15" x14ac:dyDescent="0.25"/>
  <sheetData>
    <row r="1" spans="1:4" x14ac:dyDescent="0.25">
      <c r="A1" t="s">
        <v>2</v>
      </c>
    </row>
    <row r="3" spans="1:4" x14ac:dyDescent="0.25">
      <c r="A3" t="s">
        <v>3</v>
      </c>
      <c r="B3">
        <v>27.626235627945945</v>
      </c>
    </row>
    <row r="4" spans="1:4" x14ac:dyDescent="0.25">
      <c r="A4" t="s">
        <v>4</v>
      </c>
      <c r="B4">
        <v>0.14810995700744911</v>
      </c>
    </row>
    <row r="7" spans="1:4" x14ac:dyDescent="0.25">
      <c r="A7" t="s">
        <v>1</v>
      </c>
      <c r="B7" t="s">
        <v>0</v>
      </c>
      <c r="C7" t="s">
        <v>5</v>
      </c>
      <c r="D7" t="s">
        <v>6</v>
      </c>
    </row>
    <row r="8" spans="1:4" x14ac:dyDescent="0.25">
      <c r="A8">
        <v>3317</v>
      </c>
      <c r="B8">
        <v>98</v>
      </c>
      <c r="C8">
        <f>LOG(A8)</f>
        <v>3.5207454715194824</v>
      </c>
      <c r="D8">
        <f>LOG(B8)</f>
        <v>1.9912260756924949</v>
      </c>
    </row>
    <row r="9" spans="1:4" x14ac:dyDescent="0.25">
      <c r="A9">
        <v>2039</v>
      </c>
      <c r="B9">
        <v>102</v>
      </c>
      <c r="C9">
        <f t="shared" ref="C9:D41" si="0">LOG(A9)</f>
        <v>3.30941722577814</v>
      </c>
      <c r="D9">
        <f t="shared" si="0"/>
        <v>2.0086001717619175</v>
      </c>
    </row>
    <row r="10" spans="1:4" x14ac:dyDescent="0.25">
      <c r="A10">
        <v>1581</v>
      </c>
      <c r="B10">
        <v>74</v>
      </c>
      <c r="C10">
        <f t="shared" si="0"/>
        <v>3.1989318699322089</v>
      </c>
      <c r="D10">
        <f t="shared" si="0"/>
        <v>1.8692317197309762</v>
      </c>
    </row>
    <row r="11" spans="1:4" x14ac:dyDescent="0.25">
      <c r="A11">
        <v>1145</v>
      </c>
      <c r="B11">
        <v>73</v>
      </c>
      <c r="C11">
        <f t="shared" si="0"/>
        <v>3.0588054866759067</v>
      </c>
      <c r="D11">
        <f t="shared" si="0"/>
        <v>1.8633228601204559</v>
      </c>
    </row>
    <row r="12" spans="1:4" x14ac:dyDescent="0.25">
      <c r="A12">
        <v>236</v>
      </c>
      <c r="B12">
        <v>63</v>
      </c>
      <c r="C12">
        <f t="shared" si="0"/>
        <v>2.3729120029701067</v>
      </c>
      <c r="D12">
        <f t="shared" si="0"/>
        <v>1.7993405494535817</v>
      </c>
    </row>
    <row r="13" spans="1:4" x14ac:dyDescent="0.25">
      <c r="A13">
        <v>142</v>
      </c>
      <c r="B13">
        <v>61</v>
      </c>
      <c r="C13">
        <f t="shared" si="0"/>
        <v>2.1522883443830563</v>
      </c>
      <c r="D13">
        <f t="shared" si="0"/>
        <v>1.7853298350107671</v>
      </c>
    </row>
    <row r="14" spans="1:4" x14ac:dyDescent="0.25">
      <c r="A14">
        <v>90</v>
      </c>
      <c r="B14">
        <v>58</v>
      </c>
      <c r="C14">
        <f t="shared" si="0"/>
        <v>1.954242509439325</v>
      </c>
      <c r="D14">
        <f t="shared" si="0"/>
        <v>1.7634279935629373</v>
      </c>
    </row>
    <row r="15" spans="1:4" x14ac:dyDescent="0.25">
      <c r="A15">
        <v>27</v>
      </c>
      <c r="B15">
        <v>51</v>
      </c>
      <c r="C15">
        <f t="shared" si="0"/>
        <v>1.4313637641589874</v>
      </c>
      <c r="D15">
        <f t="shared" si="0"/>
        <v>1.7075701760979363</v>
      </c>
    </row>
    <row r="16" spans="1:4" x14ac:dyDescent="0.25">
      <c r="A16">
        <v>5.4</v>
      </c>
      <c r="B16">
        <v>41</v>
      </c>
      <c r="C16">
        <f t="shared" si="0"/>
        <v>0.7323937598229685</v>
      </c>
      <c r="D16">
        <f t="shared" si="0"/>
        <v>1.6127838567197355</v>
      </c>
    </row>
    <row r="17" spans="1:4" x14ac:dyDescent="0.25">
      <c r="A17">
        <v>789</v>
      </c>
      <c r="B17">
        <v>65</v>
      </c>
      <c r="C17">
        <f t="shared" si="0"/>
        <v>2.8970770032094202</v>
      </c>
      <c r="D17">
        <f t="shared" si="0"/>
        <v>1.8129133566428555</v>
      </c>
    </row>
    <row r="18" spans="1:4" x14ac:dyDescent="0.25">
      <c r="A18">
        <v>272</v>
      </c>
      <c r="B18">
        <v>65</v>
      </c>
      <c r="C18">
        <f t="shared" si="0"/>
        <v>2.4345689040341987</v>
      </c>
      <c r="D18">
        <f t="shared" si="0"/>
        <v>1.8129133566428555</v>
      </c>
    </row>
    <row r="19" spans="1:4" x14ac:dyDescent="0.25">
      <c r="A19">
        <v>210</v>
      </c>
      <c r="B19">
        <v>62</v>
      </c>
      <c r="C19">
        <f t="shared" si="0"/>
        <v>2.3222192947339191</v>
      </c>
      <c r="D19">
        <f t="shared" si="0"/>
        <v>1.7923916894982539</v>
      </c>
    </row>
    <row r="20" spans="1:4" x14ac:dyDescent="0.25">
      <c r="A20">
        <v>42</v>
      </c>
      <c r="B20">
        <v>55</v>
      </c>
      <c r="C20">
        <f t="shared" si="0"/>
        <v>1.6232492903979006</v>
      </c>
      <c r="D20">
        <f t="shared" si="0"/>
        <v>1.7403626894942439</v>
      </c>
    </row>
    <row r="21" spans="1:4" x14ac:dyDescent="0.25">
      <c r="A21">
        <v>26.5</v>
      </c>
      <c r="B21">
        <v>56</v>
      </c>
      <c r="C21">
        <f t="shared" si="0"/>
        <v>1.4232458739368079</v>
      </c>
      <c r="D21">
        <f t="shared" si="0"/>
        <v>1.7481880270062005</v>
      </c>
    </row>
    <row r="22" spans="1:4" x14ac:dyDescent="0.25">
      <c r="A22">
        <v>247</v>
      </c>
      <c r="B22">
        <v>66</v>
      </c>
      <c r="C22">
        <f t="shared" si="0"/>
        <v>2.3926969532596658</v>
      </c>
      <c r="D22">
        <f t="shared" si="0"/>
        <v>1.8195439355418688</v>
      </c>
    </row>
    <row r="23" spans="1:4" x14ac:dyDescent="0.25">
      <c r="A23">
        <v>55</v>
      </c>
      <c r="B23">
        <v>56</v>
      </c>
      <c r="C23">
        <f t="shared" si="0"/>
        <v>1.7403626894942439</v>
      </c>
      <c r="D23">
        <f t="shared" si="0"/>
        <v>1.7481880270062005</v>
      </c>
    </row>
    <row r="24" spans="1:4" x14ac:dyDescent="0.25">
      <c r="A24">
        <v>147</v>
      </c>
      <c r="B24">
        <v>65</v>
      </c>
      <c r="C24">
        <f t="shared" si="0"/>
        <v>2.167317334748176</v>
      </c>
      <c r="D24">
        <f t="shared" si="0"/>
        <v>1.8129133566428555</v>
      </c>
    </row>
    <row r="25" spans="1:4" x14ac:dyDescent="0.25">
      <c r="A25">
        <v>47</v>
      </c>
      <c r="B25">
        <v>56</v>
      </c>
      <c r="C25">
        <f t="shared" si="0"/>
        <v>1.6720978579357175</v>
      </c>
      <c r="D25">
        <f t="shared" si="0"/>
        <v>1.7481880270062005</v>
      </c>
    </row>
    <row r="26" spans="1:4" x14ac:dyDescent="0.25">
      <c r="A26">
        <v>1663</v>
      </c>
      <c r="B26">
        <v>76</v>
      </c>
      <c r="C26">
        <f t="shared" si="0"/>
        <v>3.2208922492195193</v>
      </c>
      <c r="D26">
        <f t="shared" si="0"/>
        <v>1.8808135922807914</v>
      </c>
    </row>
    <row r="27" spans="1:4" x14ac:dyDescent="0.25">
      <c r="A27">
        <v>1193</v>
      </c>
      <c r="B27">
        <v>75</v>
      </c>
      <c r="C27">
        <f t="shared" si="0"/>
        <v>3.0766404436703421</v>
      </c>
      <c r="D27">
        <f t="shared" si="0"/>
        <v>1.8750612633917001</v>
      </c>
    </row>
    <row r="28" spans="1:4" x14ac:dyDescent="0.25">
      <c r="A28">
        <v>68</v>
      </c>
      <c r="B28">
        <v>45</v>
      </c>
      <c r="C28">
        <f t="shared" si="0"/>
        <v>1.8325089127062364</v>
      </c>
      <c r="D28">
        <f t="shared" si="0"/>
        <v>1.6532125137753437</v>
      </c>
    </row>
    <row r="29" spans="1:4" x14ac:dyDescent="0.25">
      <c r="A29">
        <v>28</v>
      </c>
      <c r="B29">
        <v>43</v>
      </c>
      <c r="C29">
        <f t="shared" si="0"/>
        <v>1.4471580313422192</v>
      </c>
      <c r="D29">
        <f t="shared" si="0"/>
        <v>1.6334684555795864</v>
      </c>
    </row>
    <row r="30" spans="1:4" x14ac:dyDescent="0.25">
      <c r="A30">
        <v>16</v>
      </c>
      <c r="B30">
        <v>50</v>
      </c>
      <c r="C30">
        <f t="shared" si="0"/>
        <v>1.2041199826559248</v>
      </c>
      <c r="D30">
        <f t="shared" si="0"/>
        <v>1.6989700043360187</v>
      </c>
    </row>
    <row r="31" spans="1:4" x14ac:dyDescent="0.25">
      <c r="A31">
        <v>14</v>
      </c>
      <c r="B31">
        <v>29</v>
      </c>
      <c r="C31">
        <f t="shared" si="0"/>
        <v>1.146128035678238</v>
      </c>
      <c r="D31">
        <f t="shared" si="0"/>
        <v>1.4623979978989561</v>
      </c>
    </row>
    <row r="32" spans="1:4" x14ac:dyDescent="0.25">
      <c r="A32">
        <v>13.6</v>
      </c>
      <c r="B32">
        <v>56</v>
      </c>
      <c r="C32">
        <f t="shared" si="0"/>
        <v>1.1335389083702174</v>
      </c>
      <c r="D32">
        <f t="shared" si="0"/>
        <v>1.7481880270062005</v>
      </c>
    </row>
    <row r="33" spans="1:4" x14ac:dyDescent="0.25">
      <c r="A33">
        <v>11.8</v>
      </c>
      <c r="B33">
        <v>37</v>
      </c>
      <c r="C33">
        <f t="shared" si="0"/>
        <v>1.0718820073061255</v>
      </c>
      <c r="D33">
        <f t="shared" si="0"/>
        <v>1.568201724066995</v>
      </c>
    </row>
    <row r="34" spans="1:4" x14ac:dyDescent="0.25">
      <c r="A34">
        <v>5.66</v>
      </c>
      <c r="B34">
        <v>46</v>
      </c>
      <c r="C34">
        <f t="shared" si="0"/>
        <v>0.75281643118827146</v>
      </c>
      <c r="D34">
        <f t="shared" si="0"/>
        <v>1.6627578316815741</v>
      </c>
    </row>
    <row r="35" spans="1:4" x14ac:dyDescent="0.25">
      <c r="A35">
        <v>5</v>
      </c>
      <c r="B35">
        <v>43</v>
      </c>
      <c r="C35">
        <f t="shared" si="0"/>
        <v>0.69897000433601886</v>
      </c>
      <c r="D35">
        <f t="shared" si="0"/>
        <v>1.6334684555795864</v>
      </c>
    </row>
    <row r="36" spans="1:4" x14ac:dyDescent="0.25">
      <c r="A36">
        <v>4.3</v>
      </c>
      <c r="B36">
        <v>32</v>
      </c>
      <c r="C36">
        <f t="shared" si="0"/>
        <v>0.63346845557958653</v>
      </c>
      <c r="D36">
        <f t="shared" si="0"/>
        <v>1.505149978319906</v>
      </c>
    </row>
    <row r="37" spans="1:4" x14ac:dyDescent="0.25">
      <c r="A37">
        <v>1.9</v>
      </c>
      <c r="B37">
        <v>38</v>
      </c>
      <c r="C37">
        <f t="shared" si="0"/>
        <v>0.27875360095282892</v>
      </c>
      <c r="D37">
        <f t="shared" si="0"/>
        <v>1.5797835966168101</v>
      </c>
    </row>
    <row r="38" spans="1:4" x14ac:dyDescent="0.25">
      <c r="A38">
        <v>1.56</v>
      </c>
      <c r="B38">
        <v>13</v>
      </c>
      <c r="C38">
        <f t="shared" si="0"/>
        <v>0.19312459835446161</v>
      </c>
      <c r="D38">
        <f t="shared" si="0"/>
        <v>1.1139433523068367</v>
      </c>
    </row>
    <row r="39" spans="1:4" x14ac:dyDescent="0.25">
      <c r="A39">
        <v>264</v>
      </c>
      <c r="B39">
        <v>42</v>
      </c>
      <c r="C39">
        <f t="shared" si="0"/>
        <v>2.4216039268698313</v>
      </c>
      <c r="D39">
        <f t="shared" si="0"/>
        <v>1.6232492903979006</v>
      </c>
    </row>
    <row r="40" spans="1:4" x14ac:dyDescent="0.25">
      <c r="A40">
        <v>7.6</v>
      </c>
      <c r="B40">
        <v>20</v>
      </c>
      <c r="C40">
        <f t="shared" si="0"/>
        <v>0.88081359228079137</v>
      </c>
      <c r="D40">
        <f t="shared" si="0"/>
        <v>1.3010299956639813</v>
      </c>
    </row>
    <row r="41" spans="1:4" x14ac:dyDescent="0.25">
      <c r="A41">
        <v>3.7</v>
      </c>
      <c r="B41">
        <v>9</v>
      </c>
      <c r="C41">
        <f t="shared" si="0"/>
        <v>0.56820172406699498</v>
      </c>
      <c r="D41">
        <f t="shared" si="0"/>
        <v>0.95424250943932487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7" sqref="A7:E41"/>
    </sheetView>
  </sheetViews>
  <sheetFormatPr defaultRowHeight="15" x14ac:dyDescent="0.25"/>
  <sheetData>
    <row r="1" spans="1:5" x14ac:dyDescent="0.25">
      <c r="A1" t="s">
        <v>2</v>
      </c>
    </row>
    <row r="3" spans="1:5" x14ac:dyDescent="0.25">
      <c r="A3" t="s">
        <v>3</v>
      </c>
      <c r="B3">
        <v>27.626235627945945</v>
      </c>
    </row>
    <row r="4" spans="1:5" x14ac:dyDescent="0.25">
      <c r="A4" t="s">
        <v>4</v>
      </c>
      <c r="B4">
        <v>0.14810995700744911</v>
      </c>
    </row>
    <row r="7" spans="1:5" x14ac:dyDescent="0.25">
      <c r="A7" t="s">
        <v>1</v>
      </c>
      <c r="B7" t="s">
        <v>0</v>
      </c>
      <c r="C7" t="s">
        <v>5</v>
      </c>
      <c r="D7" t="s">
        <v>6</v>
      </c>
      <c r="E7" t="s">
        <v>7</v>
      </c>
    </row>
    <row r="8" spans="1:5" x14ac:dyDescent="0.25">
      <c r="A8">
        <v>3317</v>
      </c>
      <c r="B8">
        <v>98</v>
      </c>
      <c r="C8">
        <f>LOG(A8)</f>
        <v>3.5207454715194824</v>
      </c>
      <c r="D8">
        <f>LOG(B8)</f>
        <v>1.9912260756924949</v>
      </c>
      <c r="E8" s="1">
        <f>$B$3*POWER(A8,$B$4)</f>
        <v>91.7865765920195</v>
      </c>
    </row>
    <row r="9" spans="1:5" x14ac:dyDescent="0.25">
      <c r="A9">
        <v>2039</v>
      </c>
      <c r="B9">
        <v>102</v>
      </c>
      <c r="C9">
        <f t="shared" ref="C9:D41" si="0">LOG(A9)</f>
        <v>3.30941722577814</v>
      </c>
      <c r="D9">
        <f t="shared" si="0"/>
        <v>2.0086001717619175</v>
      </c>
      <c r="E9" s="1">
        <f t="shared" ref="E9:E41" si="1">$B$3*POWER(A9,$B$4)</f>
        <v>85.404224732656886</v>
      </c>
    </row>
    <row r="10" spans="1:5" x14ac:dyDescent="0.25">
      <c r="A10">
        <v>1581</v>
      </c>
      <c r="B10">
        <v>74</v>
      </c>
      <c r="C10">
        <f t="shared" si="0"/>
        <v>3.1989318699322089</v>
      </c>
      <c r="D10">
        <f t="shared" si="0"/>
        <v>1.8692317197309762</v>
      </c>
      <c r="E10" s="1">
        <f t="shared" si="1"/>
        <v>82.246111348905572</v>
      </c>
    </row>
    <row r="11" spans="1:5" x14ac:dyDescent="0.25">
      <c r="A11">
        <v>1145</v>
      </c>
      <c r="B11">
        <v>73</v>
      </c>
      <c r="C11">
        <f t="shared" si="0"/>
        <v>3.0588054866759067</v>
      </c>
      <c r="D11">
        <f t="shared" si="0"/>
        <v>1.8633228601204559</v>
      </c>
      <c r="E11" s="1">
        <f t="shared" si="1"/>
        <v>78.408159704540367</v>
      </c>
    </row>
    <row r="12" spans="1:5" x14ac:dyDescent="0.25">
      <c r="A12">
        <v>236</v>
      </c>
      <c r="B12">
        <v>63</v>
      </c>
      <c r="C12">
        <f t="shared" si="0"/>
        <v>2.3729120029701067</v>
      </c>
      <c r="D12">
        <f t="shared" si="0"/>
        <v>1.7993405494535817</v>
      </c>
      <c r="E12" s="1">
        <f t="shared" si="1"/>
        <v>62.05454654143643</v>
      </c>
    </row>
    <row r="13" spans="1:5" x14ac:dyDescent="0.25">
      <c r="A13">
        <v>142</v>
      </c>
      <c r="B13">
        <v>61</v>
      </c>
      <c r="C13">
        <f t="shared" si="0"/>
        <v>2.1522883443830563</v>
      </c>
      <c r="D13">
        <f t="shared" si="0"/>
        <v>1.7853298350107671</v>
      </c>
      <c r="E13" s="1">
        <f t="shared" si="1"/>
        <v>57.556853733763397</v>
      </c>
    </row>
    <row r="14" spans="1:5" x14ac:dyDescent="0.25">
      <c r="A14">
        <v>90</v>
      </c>
      <c r="B14">
        <v>58</v>
      </c>
      <c r="C14">
        <f t="shared" si="0"/>
        <v>1.954242509439325</v>
      </c>
      <c r="D14">
        <f t="shared" si="0"/>
        <v>1.7634279935629373</v>
      </c>
      <c r="E14" s="1">
        <f t="shared" si="1"/>
        <v>53.797796240989022</v>
      </c>
    </row>
    <row r="15" spans="1:5" x14ac:dyDescent="0.25">
      <c r="A15">
        <v>27</v>
      </c>
      <c r="B15">
        <v>51</v>
      </c>
      <c r="C15">
        <f t="shared" si="0"/>
        <v>1.4313637641589874</v>
      </c>
      <c r="D15">
        <f t="shared" si="0"/>
        <v>1.7075701760979363</v>
      </c>
      <c r="E15" s="1">
        <f t="shared" si="1"/>
        <v>45.011235841848126</v>
      </c>
    </row>
    <row r="16" spans="1:5" x14ac:dyDescent="0.25">
      <c r="A16">
        <v>5.4</v>
      </c>
      <c r="B16">
        <v>41</v>
      </c>
      <c r="C16">
        <f t="shared" si="0"/>
        <v>0.7323937598229685</v>
      </c>
      <c r="D16">
        <f t="shared" si="0"/>
        <v>1.6127838567197355</v>
      </c>
      <c r="E16" s="1">
        <f t="shared" si="1"/>
        <v>35.464718739112662</v>
      </c>
    </row>
    <row r="17" spans="1:5" x14ac:dyDescent="0.25">
      <c r="A17">
        <v>789</v>
      </c>
      <c r="B17">
        <v>65</v>
      </c>
      <c r="C17">
        <f t="shared" si="0"/>
        <v>2.8970770032094202</v>
      </c>
      <c r="D17">
        <f t="shared" si="0"/>
        <v>1.8129133566428555</v>
      </c>
      <c r="E17" s="1">
        <f t="shared" si="1"/>
        <v>74.200641852434444</v>
      </c>
    </row>
    <row r="18" spans="1:5" x14ac:dyDescent="0.25">
      <c r="A18">
        <v>272</v>
      </c>
      <c r="B18">
        <v>65</v>
      </c>
      <c r="C18">
        <f t="shared" si="0"/>
        <v>2.4345689040341987</v>
      </c>
      <c r="D18">
        <f t="shared" si="0"/>
        <v>1.8129133566428555</v>
      </c>
      <c r="E18" s="1">
        <f t="shared" si="1"/>
        <v>63.373195648878074</v>
      </c>
    </row>
    <row r="19" spans="1:5" x14ac:dyDescent="0.25">
      <c r="A19">
        <v>210</v>
      </c>
      <c r="B19">
        <v>62</v>
      </c>
      <c r="C19">
        <f t="shared" si="0"/>
        <v>2.3222192947339191</v>
      </c>
      <c r="D19">
        <f t="shared" si="0"/>
        <v>1.7923916894982539</v>
      </c>
      <c r="E19" s="1">
        <f t="shared" si="1"/>
        <v>60.990965944791675</v>
      </c>
    </row>
    <row r="20" spans="1:5" x14ac:dyDescent="0.25">
      <c r="A20">
        <v>42</v>
      </c>
      <c r="B20">
        <v>55</v>
      </c>
      <c r="C20">
        <f t="shared" si="0"/>
        <v>1.6232492903979006</v>
      </c>
      <c r="D20">
        <f t="shared" si="0"/>
        <v>1.7403626894942439</v>
      </c>
      <c r="E20" s="1">
        <f t="shared" si="1"/>
        <v>48.055278030109363</v>
      </c>
    </row>
    <row r="21" spans="1:5" x14ac:dyDescent="0.25">
      <c r="A21">
        <v>26.5</v>
      </c>
      <c r="B21">
        <v>56</v>
      </c>
      <c r="C21">
        <f t="shared" si="0"/>
        <v>1.4232458739368079</v>
      </c>
      <c r="D21">
        <f t="shared" si="0"/>
        <v>1.7481880270062005</v>
      </c>
      <c r="E21" s="1">
        <f t="shared" si="1"/>
        <v>44.886794975956093</v>
      </c>
    </row>
    <row r="22" spans="1:5" x14ac:dyDescent="0.25">
      <c r="A22">
        <v>247</v>
      </c>
      <c r="B22">
        <v>66</v>
      </c>
      <c r="C22">
        <f t="shared" si="0"/>
        <v>2.3926969532596658</v>
      </c>
      <c r="D22">
        <f t="shared" si="0"/>
        <v>1.8195439355418688</v>
      </c>
      <c r="E22" s="1">
        <f t="shared" si="1"/>
        <v>62.474667659207917</v>
      </c>
    </row>
    <row r="23" spans="1:5" x14ac:dyDescent="0.25">
      <c r="A23">
        <v>55</v>
      </c>
      <c r="B23">
        <v>56</v>
      </c>
      <c r="C23">
        <f t="shared" si="0"/>
        <v>1.7403626894942439</v>
      </c>
      <c r="D23">
        <f t="shared" si="0"/>
        <v>1.7481880270062005</v>
      </c>
      <c r="E23" s="1">
        <f t="shared" si="1"/>
        <v>50.013443196982067</v>
      </c>
    </row>
    <row r="24" spans="1:5" x14ac:dyDescent="0.25">
      <c r="A24">
        <v>147</v>
      </c>
      <c r="B24">
        <v>65</v>
      </c>
      <c r="C24">
        <f t="shared" si="0"/>
        <v>2.167317334748176</v>
      </c>
      <c r="D24">
        <f t="shared" si="0"/>
        <v>1.8129133566428555</v>
      </c>
      <c r="E24" s="1">
        <f t="shared" si="1"/>
        <v>57.852614282504405</v>
      </c>
    </row>
    <row r="25" spans="1:5" x14ac:dyDescent="0.25">
      <c r="A25">
        <v>47</v>
      </c>
      <c r="B25">
        <v>56</v>
      </c>
      <c r="C25">
        <f t="shared" si="0"/>
        <v>1.6720978579357175</v>
      </c>
      <c r="D25">
        <f t="shared" si="0"/>
        <v>1.7481880270062005</v>
      </c>
      <c r="E25" s="1">
        <f t="shared" si="1"/>
        <v>48.862541635440635</v>
      </c>
    </row>
    <row r="26" spans="1:5" x14ac:dyDescent="0.25">
      <c r="A26">
        <v>1663</v>
      </c>
      <c r="B26">
        <v>76</v>
      </c>
      <c r="C26">
        <f t="shared" si="0"/>
        <v>3.2208922492195193</v>
      </c>
      <c r="D26">
        <f t="shared" si="0"/>
        <v>1.8808135922807914</v>
      </c>
      <c r="E26" s="1">
        <f t="shared" si="1"/>
        <v>82.864387429362523</v>
      </c>
    </row>
    <row r="27" spans="1:5" x14ac:dyDescent="0.25">
      <c r="A27">
        <v>1193</v>
      </c>
      <c r="B27">
        <v>75</v>
      </c>
      <c r="C27">
        <f t="shared" si="0"/>
        <v>3.0766404436703421</v>
      </c>
      <c r="D27">
        <f t="shared" si="0"/>
        <v>1.8750612633917001</v>
      </c>
      <c r="E27" s="1">
        <f t="shared" si="1"/>
        <v>78.88651954085951</v>
      </c>
    </row>
    <row r="28" spans="1:5" x14ac:dyDescent="0.25">
      <c r="A28">
        <v>68</v>
      </c>
      <c r="B28">
        <v>45</v>
      </c>
      <c r="C28">
        <f t="shared" si="0"/>
        <v>1.8325089127062364</v>
      </c>
      <c r="D28">
        <f t="shared" si="0"/>
        <v>1.6532125137753437</v>
      </c>
      <c r="E28" s="1">
        <f t="shared" si="1"/>
        <v>51.610079484449209</v>
      </c>
    </row>
    <row r="29" spans="1:5" x14ac:dyDescent="0.25">
      <c r="A29">
        <v>28</v>
      </c>
      <c r="B29">
        <v>43</v>
      </c>
      <c r="C29">
        <f t="shared" si="0"/>
        <v>1.4471580313422192</v>
      </c>
      <c r="D29">
        <f t="shared" si="0"/>
        <v>1.6334684555795864</v>
      </c>
      <c r="E29" s="1">
        <f t="shared" si="1"/>
        <v>45.254338961150715</v>
      </c>
    </row>
    <row r="30" spans="1:5" x14ac:dyDescent="0.25">
      <c r="A30">
        <v>16</v>
      </c>
      <c r="B30">
        <v>50</v>
      </c>
      <c r="C30">
        <f t="shared" si="0"/>
        <v>1.2041199826559248</v>
      </c>
      <c r="D30">
        <f t="shared" si="0"/>
        <v>1.6989700043360187</v>
      </c>
      <c r="E30" s="1">
        <f t="shared" si="1"/>
        <v>41.654686525412743</v>
      </c>
    </row>
    <row r="31" spans="1:5" x14ac:dyDescent="0.25">
      <c r="A31">
        <v>14</v>
      </c>
      <c r="B31">
        <v>29</v>
      </c>
      <c r="C31">
        <f t="shared" si="0"/>
        <v>1.146128035678238</v>
      </c>
      <c r="D31">
        <f t="shared" si="0"/>
        <v>1.4623979978989561</v>
      </c>
      <c r="E31" s="1">
        <f t="shared" si="1"/>
        <v>40.838961116476156</v>
      </c>
    </row>
    <row r="32" spans="1:5" x14ac:dyDescent="0.25">
      <c r="A32">
        <v>13.6</v>
      </c>
      <c r="B32">
        <v>56</v>
      </c>
      <c r="C32">
        <f t="shared" si="0"/>
        <v>1.1335389083702174</v>
      </c>
      <c r="D32">
        <f t="shared" si="0"/>
        <v>1.7481880270062005</v>
      </c>
      <c r="E32" s="1">
        <f t="shared" si="1"/>
        <v>40.664001305148062</v>
      </c>
    </row>
    <row r="33" spans="1:5" x14ac:dyDescent="0.25">
      <c r="A33">
        <v>11.8</v>
      </c>
      <c r="B33">
        <v>37</v>
      </c>
      <c r="C33">
        <f t="shared" si="0"/>
        <v>1.0718820073061255</v>
      </c>
      <c r="D33">
        <f t="shared" si="0"/>
        <v>1.568201724066995</v>
      </c>
      <c r="E33" s="1">
        <f t="shared" si="1"/>
        <v>39.817877822230585</v>
      </c>
    </row>
    <row r="34" spans="1:5" x14ac:dyDescent="0.25">
      <c r="A34">
        <v>5.66</v>
      </c>
      <c r="B34">
        <v>46</v>
      </c>
      <c r="C34">
        <f t="shared" si="0"/>
        <v>0.75281643118827146</v>
      </c>
      <c r="D34">
        <f t="shared" si="0"/>
        <v>1.6627578316815741</v>
      </c>
      <c r="E34" s="1">
        <f t="shared" si="1"/>
        <v>35.712587783069267</v>
      </c>
    </row>
    <row r="35" spans="1:5" x14ac:dyDescent="0.25">
      <c r="A35">
        <v>5</v>
      </c>
      <c r="B35">
        <v>43</v>
      </c>
      <c r="C35">
        <f t="shared" si="0"/>
        <v>0.69897000433601886</v>
      </c>
      <c r="D35">
        <f t="shared" si="0"/>
        <v>1.6334684555795864</v>
      </c>
      <c r="E35" s="1">
        <f t="shared" si="1"/>
        <v>35.062762415215332</v>
      </c>
    </row>
    <row r="36" spans="1:5" x14ac:dyDescent="0.25">
      <c r="A36">
        <v>4.3</v>
      </c>
      <c r="B36">
        <v>32</v>
      </c>
      <c r="C36">
        <f t="shared" si="0"/>
        <v>0.63346845557958653</v>
      </c>
      <c r="D36">
        <f t="shared" si="0"/>
        <v>1.505149978319906</v>
      </c>
      <c r="E36" s="1">
        <f t="shared" si="1"/>
        <v>34.288200826167845</v>
      </c>
    </row>
    <row r="37" spans="1:5" x14ac:dyDescent="0.25">
      <c r="A37">
        <v>1.9</v>
      </c>
      <c r="B37">
        <v>38</v>
      </c>
      <c r="C37">
        <f t="shared" si="0"/>
        <v>0.27875360095282892</v>
      </c>
      <c r="D37">
        <f t="shared" si="0"/>
        <v>1.5797835966168101</v>
      </c>
      <c r="E37" s="1">
        <f t="shared" si="1"/>
        <v>30.381407895578761</v>
      </c>
    </row>
    <row r="38" spans="1:5" x14ac:dyDescent="0.25">
      <c r="A38">
        <v>1.56</v>
      </c>
      <c r="B38">
        <v>13</v>
      </c>
      <c r="C38">
        <f t="shared" si="0"/>
        <v>0.19312459835446161</v>
      </c>
      <c r="D38">
        <f t="shared" si="0"/>
        <v>1.1139433523068367</v>
      </c>
      <c r="E38" s="1">
        <f t="shared" si="1"/>
        <v>29.507022483956455</v>
      </c>
    </row>
    <row r="39" spans="1:5" x14ac:dyDescent="0.25">
      <c r="A39">
        <v>264</v>
      </c>
      <c r="B39">
        <v>42</v>
      </c>
      <c r="C39">
        <f t="shared" si="0"/>
        <v>2.4216039268698313</v>
      </c>
      <c r="D39">
        <f t="shared" si="0"/>
        <v>1.6232492903979006</v>
      </c>
      <c r="E39" s="1">
        <f t="shared" si="1"/>
        <v>63.093608284067329</v>
      </c>
    </row>
    <row r="40" spans="1:5" x14ac:dyDescent="0.25">
      <c r="A40">
        <v>7.6</v>
      </c>
      <c r="B40">
        <v>20</v>
      </c>
      <c r="C40">
        <f t="shared" si="0"/>
        <v>0.88081359228079137</v>
      </c>
      <c r="D40">
        <f t="shared" si="0"/>
        <v>1.3010299956639813</v>
      </c>
      <c r="E40" s="1">
        <f t="shared" si="1"/>
        <v>37.306024828638762</v>
      </c>
    </row>
    <row r="41" spans="1:5" x14ac:dyDescent="0.25">
      <c r="A41">
        <v>3.7</v>
      </c>
      <c r="B41">
        <v>9</v>
      </c>
      <c r="C41">
        <f t="shared" si="0"/>
        <v>0.56820172406699498</v>
      </c>
      <c r="D41">
        <f t="shared" si="0"/>
        <v>0.95424250943932487</v>
      </c>
      <c r="E41" s="1">
        <f t="shared" si="1"/>
        <v>33.533435144824011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6" sqref="F6"/>
    </sheetView>
  </sheetViews>
  <sheetFormatPr defaultRowHeight="15" x14ac:dyDescent="0.25"/>
  <sheetData>
    <row r="1" spans="1:6" x14ac:dyDescent="0.25">
      <c r="A1" t="s">
        <v>2</v>
      </c>
    </row>
    <row r="3" spans="1:6" x14ac:dyDescent="0.25">
      <c r="A3" t="s">
        <v>3</v>
      </c>
      <c r="B3">
        <v>27.626235627945945</v>
      </c>
    </row>
    <row r="4" spans="1:6" x14ac:dyDescent="0.25">
      <c r="A4" t="s">
        <v>4</v>
      </c>
      <c r="B4">
        <v>0.14810995700744911</v>
      </c>
    </row>
    <row r="7" spans="1:6" x14ac:dyDescent="0.25">
      <c r="A7" t="s">
        <v>1</v>
      </c>
      <c r="B7" t="s">
        <v>0</v>
      </c>
      <c r="C7" t="s">
        <v>5</v>
      </c>
      <c r="D7" t="s">
        <v>6</v>
      </c>
      <c r="E7" t="s">
        <v>7</v>
      </c>
      <c r="F7" t="s">
        <v>8</v>
      </c>
    </row>
    <row r="8" spans="1:6" x14ac:dyDescent="0.25">
      <c r="A8">
        <v>3317</v>
      </c>
      <c r="B8">
        <v>98</v>
      </c>
      <c r="C8">
        <f>LOG(A8)</f>
        <v>3.5207454715194824</v>
      </c>
      <c r="D8">
        <f>LOG(B8)</f>
        <v>1.9912260756924949</v>
      </c>
      <c r="E8" s="1">
        <f>$B$3*POWER(A8,$B$4)</f>
        <v>91.7865765920195</v>
      </c>
      <c r="F8">
        <f>POWER((B8-E8),2)</f>
        <v>38.606630446840008</v>
      </c>
    </row>
    <row r="9" spans="1:6" x14ac:dyDescent="0.25">
      <c r="A9">
        <v>2039</v>
      </c>
      <c r="B9">
        <v>102</v>
      </c>
      <c r="C9">
        <f t="shared" ref="C9:C41" si="0">LOG(A9)</f>
        <v>3.30941722577814</v>
      </c>
      <c r="D9">
        <f t="shared" ref="D9:D41" si="1">LOG(B9)</f>
        <v>2.0086001717619175</v>
      </c>
      <c r="E9" s="1">
        <f t="shared" ref="E9:E41" si="2">$B$3*POWER(A9,$B$4)</f>
        <v>85.404224732656886</v>
      </c>
      <c r="F9">
        <f t="shared" ref="F9:F41" si="3">POWER((B9-E9),2)</f>
        <v>275.41975672415742</v>
      </c>
    </row>
    <row r="10" spans="1:6" x14ac:dyDescent="0.25">
      <c r="A10">
        <v>1581</v>
      </c>
      <c r="B10">
        <v>74</v>
      </c>
      <c r="C10">
        <f t="shared" si="0"/>
        <v>3.1989318699322089</v>
      </c>
      <c r="D10">
        <f t="shared" si="1"/>
        <v>1.8692317197309762</v>
      </c>
      <c r="E10" s="1">
        <f t="shared" si="2"/>
        <v>82.246111348905572</v>
      </c>
      <c r="F10">
        <f t="shared" si="3"/>
        <v>67.998352378549271</v>
      </c>
    </row>
    <row r="11" spans="1:6" x14ac:dyDescent="0.25">
      <c r="A11">
        <v>1145</v>
      </c>
      <c r="B11">
        <v>73</v>
      </c>
      <c r="C11">
        <f t="shared" si="0"/>
        <v>3.0588054866759067</v>
      </c>
      <c r="D11">
        <f t="shared" si="1"/>
        <v>1.8633228601204559</v>
      </c>
      <c r="E11" s="1">
        <f t="shared" si="2"/>
        <v>78.408159704540367</v>
      </c>
      <c r="F11">
        <f t="shared" si="3"/>
        <v>29.248191389814149</v>
      </c>
    </row>
    <row r="12" spans="1:6" x14ac:dyDescent="0.25">
      <c r="A12">
        <v>236</v>
      </c>
      <c r="B12">
        <v>63</v>
      </c>
      <c r="C12">
        <f t="shared" si="0"/>
        <v>2.3729120029701067</v>
      </c>
      <c r="D12">
        <f t="shared" si="1"/>
        <v>1.7993405494535817</v>
      </c>
      <c r="E12" s="1">
        <f t="shared" si="2"/>
        <v>62.05454654143643</v>
      </c>
      <c r="F12">
        <f t="shared" si="3"/>
        <v>0.89388224230981594</v>
      </c>
    </row>
    <row r="13" spans="1:6" x14ac:dyDescent="0.25">
      <c r="A13">
        <v>142</v>
      </c>
      <c r="B13">
        <v>61</v>
      </c>
      <c r="C13">
        <f t="shared" si="0"/>
        <v>2.1522883443830563</v>
      </c>
      <c r="D13">
        <f t="shared" si="1"/>
        <v>1.7853298350107671</v>
      </c>
      <c r="E13" s="1">
        <f t="shared" si="2"/>
        <v>57.556853733763397</v>
      </c>
      <c r="F13">
        <f t="shared" si="3"/>
        <v>11.855256210699061</v>
      </c>
    </row>
    <row r="14" spans="1:6" x14ac:dyDescent="0.25">
      <c r="A14">
        <v>90</v>
      </c>
      <c r="B14">
        <v>58</v>
      </c>
      <c r="C14">
        <f t="shared" si="0"/>
        <v>1.954242509439325</v>
      </c>
      <c r="D14">
        <f t="shared" si="1"/>
        <v>1.7634279935629373</v>
      </c>
      <c r="E14" s="1">
        <f t="shared" si="2"/>
        <v>53.797796240989022</v>
      </c>
      <c r="F14">
        <f t="shared" si="3"/>
        <v>17.658516432245989</v>
      </c>
    </row>
    <row r="15" spans="1:6" x14ac:dyDescent="0.25">
      <c r="A15">
        <v>27</v>
      </c>
      <c r="B15">
        <v>51</v>
      </c>
      <c r="C15">
        <f t="shared" si="0"/>
        <v>1.4313637641589874</v>
      </c>
      <c r="D15">
        <f t="shared" si="1"/>
        <v>1.7075701760979363</v>
      </c>
      <c r="E15" s="1">
        <f t="shared" si="2"/>
        <v>45.011235841848126</v>
      </c>
      <c r="F15">
        <f t="shared" si="3"/>
        <v>35.865296141964521</v>
      </c>
    </row>
    <row r="16" spans="1:6" x14ac:dyDescent="0.25">
      <c r="A16">
        <v>5.4</v>
      </c>
      <c r="B16">
        <v>41</v>
      </c>
      <c r="C16">
        <f t="shared" si="0"/>
        <v>0.7323937598229685</v>
      </c>
      <c r="D16">
        <f t="shared" si="1"/>
        <v>1.6127838567197355</v>
      </c>
      <c r="E16" s="1">
        <f t="shared" si="2"/>
        <v>35.464718739112662</v>
      </c>
      <c r="F16">
        <f t="shared" si="3"/>
        <v>30.639338637130518</v>
      </c>
    </row>
    <row r="17" spans="1:6" x14ac:dyDescent="0.25">
      <c r="A17">
        <v>789</v>
      </c>
      <c r="B17">
        <v>65</v>
      </c>
      <c r="C17">
        <f t="shared" si="0"/>
        <v>2.8970770032094202</v>
      </c>
      <c r="D17">
        <f t="shared" si="1"/>
        <v>1.8129133566428555</v>
      </c>
      <c r="E17" s="1">
        <f t="shared" si="2"/>
        <v>74.200641852434444</v>
      </c>
      <c r="F17">
        <f t="shared" si="3"/>
        <v>84.65181049676832</v>
      </c>
    </row>
    <row r="18" spans="1:6" x14ac:dyDescent="0.25">
      <c r="A18">
        <v>272</v>
      </c>
      <c r="B18">
        <v>65</v>
      </c>
      <c r="C18">
        <f t="shared" si="0"/>
        <v>2.4345689040341987</v>
      </c>
      <c r="D18">
        <f t="shared" si="1"/>
        <v>1.8129133566428555</v>
      </c>
      <c r="E18" s="1">
        <f t="shared" si="2"/>
        <v>63.373195648878074</v>
      </c>
      <c r="F18">
        <f t="shared" si="3"/>
        <v>2.6464923968292311</v>
      </c>
    </row>
    <row r="19" spans="1:6" x14ac:dyDescent="0.25">
      <c r="A19">
        <v>210</v>
      </c>
      <c r="B19">
        <v>62</v>
      </c>
      <c r="C19">
        <f t="shared" si="0"/>
        <v>2.3222192947339191</v>
      </c>
      <c r="D19">
        <f t="shared" si="1"/>
        <v>1.7923916894982539</v>
      </c>
      <c r="E19" s="1">
        <f t="shared" si="2"/>
        <v>60.990965944791675</v>
      </c>
      <c r="F19">
        <f t="shared" si="3"/>
        <v>1.0181497245701567</v>
      </c>
    </row>
    <row r="20" spans="1:6" x14ac:dyDescent="0.25">
      <c r="A20">
        <v>42</v>
      </c>
      <c r="B20">
        <v>55</v>
      </c>
      <c r="C20">
        <f t="shared" si="0"/>
        <v>1.6232492903979006</v>
      </c>
      <c r="D20">
        <f t="shared" si="1"/>
        <v>1.7403626894942439</v>
      </c>
      <c r="E20" s="1">
        <f t="shared" si="2"/>
        <v>48.055278030109363</v>
      </c>
      <c r="F20">
        <f t="shared" si="3"/>
        <v>48.229163239081686</v>
      </c>
    </row>
    <row r="21" spans="1:6" x14ac:dyDescent="0.25">
      <c r="A21">
        <v>26.5</v>
      </c>
      <c r="B21">
        <v>56</v>
      </c>
      <c r="C21">
        <f t="shared" si="0"/>
        <v>1.4232458739368079</v>
      </c>
      <c r="D21">
        <f t="shared" si="1"/>
        <v>1.7481880270062005</v>
      </c>
      <c r="E21" s="1">
        <f t="shared" si="2"/>
        <v>44.886794975956093</v>
      </c>
      <c r="F21">
        <f t="shared" si="3"/>
        <v>123.50332590643474</v>
      </c>
    </row>
    <row r="22" spans="1:6" x14ac:dyDescent="0.25">
      <c r="A22">
        <v>247</v>
      </c>
      <c r="B22">
        <v>66</v>
      </c>
      <c r="C22">
        <f t="shared" si="0"/>
        <v>2.3926969532596658</v>
      </c>
      <c r="D22">
        <f t="shared" si="1"/>
        <v>1.8195439355418688</v>
      </c>
      <c r="E22" s="1">
        <f t="shared" si="2"/>
        <v>62.474667659207917</v>
      </c>
      <c r="F22">
        <f t="shared" si="3"/>
        <v>12.427968113034588</v>
      </c>
    </row>
    <row r="23" spans="1:6" x14ac:dyDescent="0.25">
      <c r="A23">
        <v>55</v>
      </c>
      <c r="B23">
        <v>56</v>
      </c>
      <c r="C23">
        <f t="shared" si="0"/>
        <v>1.7403626894942439</v>
      </c>
      <c r="D23">
        <f t="shared" si="1"/>
        <v>1.7481880270062005</v>
      </c>
      <c r="E23" s="1">
        <f t="shared" si="2"/>
        <v>50.013443196982067</v>
      </c>
      <c r="F23">
        <f t="shared" si="3"/>
        <v>35.838862355760298</v>
      </c>
    </row>
    <row r="24" spans="1:6" x14ac:dyDescent="0.25">
      <c r="A24">
        <v>147</v>
      </c>
      <c r="B24">
        <v>65</v>
      </c>
      <c r="C24">
        <f t="shared" si="0"/>
        <v>2.167317334748176</v>
      </c>
      <c r="D24">
        <f t="shared" si="1"/>
        <v>1.8129133566428555</v>
      </c>
      <c r="E24" s="1">
        <f t="shared" si="2"/>
        <v>57.852614282504405</v>
      </c>
      <c r="F24">
        <f t="shared" si="3"/>
        <v>51.085122594660028</v>
      </c>
    </row>
    <row r="25" spans="1:6" x14ac:dyDescent="0.25">
      <c r="A25">
        <v>47</v>
      </c>
      <c r="B25">
        <v>56</v>
      </c>
      <c r="C25">
        <f t="shared" si="0"/>
        <v>1.6720978579357175</v>
      </c>
      <c r="D25">
        <f t="shared" si="1"/>
        <v>1.7481880270062005</v>
      </c>
      <c r="E25" s="1">
        <f t="shared" si="2"/>
        <v>48.862541635440635</v>
      </c>
      <c r="F25">
        <f t="shared" si="3"/>
        <v>50.94331190581844</v>
      </c>
    </row>
    <row r="26" spans="1:6" x14ac:dyDescent="0.25">
      <c r="A26">
        <v>1663</v>
      </c>
      <c r="B26">
        <v>76</v>
      </c>
      <c r="C26">
        <f t="shared" si="0"/>
        <v>3.2208922492195193</v>
      </c>
      <c r="D26">
        <f t="shared" si="1"/>
        <v>1.8808135922807914</v>
      </c>
      <c r="E26" s="1">
        <f t="shared" si="2"/>
        <v>82.864387429362523</v>
      </c>
      <c r="F26">
        <f t="shared" si="3"/>
        <v>47.119814780390229</v>
      </c>
    </row>
    <row r="27" spans="1:6" x14ac:dyDescent="0.25">
      <c r="A27">
        <v>1193</v>
      </c>
      <c r="B27">
        <v>75</v>
      </c>
      <c r="C27">
        <f t="shared" si="0"/>
        <v>3.0766404436703421</v>
      </c>
      <c r="D27">
        <f t="shared" si="1"/>
        <v>1.8750612633917001</v>
      </c>
      <c r="E27" s="1">
        <f t="shared" si="2"/>
        <v>78.88651954085951</v>
      </c>
      <c r="F27">
        <f t="shared" si="3"/>
        <v>15.105034141482816</v>
      </c>
    </row>
    <row r="28" spans="1:6" x14ac:dyDescent="0.25">
      <c r="A28">
        <v>68</v>
      </c>
      <c r="B28">
        <v>45</v>
      </c>
      <c r="C28">
        <f t="shared" si="0"/>
        <v>1.8325089127062364</v>
      </c>
      <c r="D28">
        <f t="shared" si="1"/>
        <v>1.6532125137753437</v>
      </c>
      <c r="E28" s="1">
        <f t="shared" si="2"/>
        <v>51.610079484449209</v>
      </c>
      <c r="F28">
        <f t="shared" si="3"/>
        <v>43.693150790736318</v>
      </c>
    </row>
    <row r="29" spans="1:6" x14ac:dyDescent="0.25">
      <c r="A29">
        <v>28</v>
      </c>
      <c r="B29">
        <v>43</v>
      </c>
      <c r="C29">
        <f t="shared" si="0"/>
        <v>1.4471580313422192</v>
      </c>
      <c r="D29">
        <f t="shared" si="1"/>
        <v>1.6334684555795864</v>
      </c>
      <c r="E29" s="1">
        <f t="shared" si="2"/>
        <v>45.254338961150715</v>
      </c>
      <c r="F29">
        <f t="shared" si="3"/>
        <v>5.0820441517620853</v>
      </c>
    </row>
    <row r="30" spans="1:6" x14ac:dyDescent="0.25">
      <c r="A30">
        <v>16</v>
      </c>
      <c r="B30">
        <v>50</v>
      </c>
      <c r="C30">
        <f t="shared" si="0"/>
        <v>1.2041199826559248</v>
      </c>
      <c r="D30">
        <f t="shared" si="1"/>
        <v>1.6989700043360187</v>
      </c>
      <c r="E30" s="1">
        <f t="shared" si="2"/>
        <v>41.654686525412743</v>
      </c>
      <c r="F30">
        <f t="shared" si="3"/>
        <v>69.644256989127641</v>
      </c>
    </row>
    <row r="31" spans="1:6" x14ac:dyDescent="0.25">
      <c r="A31">
        <v>14</v>
      </c>
      <c r="B31">
        <v>29</v>
      </c>
      <c r="C31">
        <f t="shared" si="0"/>
        <v>1.146128035678238</v>
      </c>
      <c r="D31">
        <f t="shared" si="1"/>
        <v>1.4623979978989561</v>
      </c>
      <c r="E31" s="1">
        <f t="shared" si="2"/>
        <v>40.838961116476156</v>
      </c>
      <c r="F31">
        <f t="shared" si="3"/>
        <v>140.16100031743434</v>
      </c>
    </row>
    <row r="32" spans="1:6" x14ac:dyDescent="0.25">
      <c r="A32">
        <v>13.6</v>
      </c>
      <c r="B32">
        <v>56</v>
      </c>
      <c r="C32">
        <f t="shared" si="0"/>
        <v>1.1335389083702174</v>
      </c>
      <c r="D32">
        <f t="shared" si="1"/>
        <v>1.7481880270062005</v>
      </c>
      <c r="E32" s="1">
        <f t="shared" si="2"/>
        <v>40.664001305148062</v>
      </c>
      <c r="F32">
        <f t="shared" si="3"/>
        <v>235.19285596850034</v>
      </c>
    </row>
    <row r="33" spans="1:6" x14ac:dyDescent="0.25">
      <c r="A33">
        <v>11.8</v>
      </c>
      <c r="B33">
        <v>37</v>
      </c>
      <c r="C33">
        <f t="shared" si="0"/>
        <v>1.0718820073061255</v>
      </c>
      <c r="D33">
        <f t="shared" si="1"/>
        <v>1.568201724066995</v>
      </c>
      <c r="E33" s="1">
        <f t="shared" si="2"/>
        <v>39.817877822230585</v>
      </c>
      <c r="F33">
        <f t="shared" si="3"/>
        <v>7.9404354210189849</v>
      </c>
    </row>
    <row r="34" spans="1:6" x14ac:dyDescent="0.25">
      <c r="A34">
        <v>5.66</v>
      </c>
      <c r="B34">
        <v>46</v>
      </c>
      <c r="C34">
        <f t="shared" si="0"/>
        <v>0.75281643118827146</v>
      </c>
      <c r="D34">
        <f t="shared" si="1"/>
        <v>1.6627578316815741</v>
      </c>
      <c r="E34" s="1">
        <f t="shared" si="2"/>
        <v>35.712587783069267</v>
      </c>
      <c r="F34">
        <f t="shared" si="3"/>
        <v>105.83085012105569</v>
      </c>
    </row>
    <row r="35" spans="1:6" x14ac:dyDescent="0.25">
      <c r="A35">
        <v>5</v>
      </c>
      <c r="B35">
        <v>43</v>
      </c>
      <c r="C35">
        <f t="shared" si="0"/>
        <v>0.69897000433601886</v>
      </c>
      <c r="D35">
        <f t="shared" si="1"/>
        <v>1.6334684555795864</v>
      </c>
      <c r="E35" s="1">
        <f t="shared" si="2"/>
        <v>35.062762415215332</v>
      </c>
      <c r="F35">
        <f t="shared" si="3"/>
        <v>62.999740477318355</v>
      </c>
    </row>
    <row r="36" spans="1:6" x14ac:dyDescent="0.25">
      <c r="A36">
        <v>4.3</v>
      </c>
      <c r="B36">
        <v>32</v>
      </c>
      <c r="C36">
        <f t="shared" si="0"/>
        <v>0.63346845557958653</v>
      </c>
      <c r="D36">
        <f t="shared" si="1"/>
        <v>1.505149978319906</v>
      </c>
      <c r="E36" s="1">
        <f t="shared" si="2"/>
        <v>34.288200826167845</v>
      </c>
      <c r="F36">
        <f t="shared" si="3"/>
        <v>5.2358630208752084</v>
      </c>
    </row>
    <row r="37" spans="1:6" x14ac:dyDescent="0.25">
      <c r="A37">
        <v>1.9</v>
      </c>
      <c r="B37">
        <v>38</v>
      </c>
      <c r="C37">
        <f t="shared" si="0"/>
        <v>0.27875360095282892</v>
      </c>
      <c r="D37">
        <f t="shared" si="1"/>
        <v>1.5797835966168101</v>
      </c>
      <c r="E37" s="1">
        <f t="shared" si="2"/>
        <v>30.381407895578761</v>
      </c>
      <c r="F37">
        <f t="shared" si="3"/>
        <v>58.042945653549644</v>
      </c>
    </row>
    <row r="38" spans="1:6" x14ac:dyDescent="0.25">
      <c r="A38">
        <v>1.56</v>
      </c>
      <c r="B38">
        <v>13</v>
      </c>
      <c r="C38">
        <f t="shared" si="0"/>
        <v>0.19312459835446161</v>
      </c>
      <c r="D38">
        <f t="shared" si="1"/>
        <v>1.1139433523068367</v>
      </c>
      <c r="E38" s="1">
        <f t="shared" si="2"/>
        <v>29.507022483956455</v>
      </c>
      <c r="F38">
        <f t="shared" si="3"/>
        <v>272.48179128584394</v>
      </c>
    </row>
    <row r="39" spans="1:6" x14ac:dyDescent="0.25">
      <c r="A39">
        <v>264</v>
      </c>
      <c r="B39">
        <v>42</v>
      </c>
      <c r="C39">
        <f t="shared" si="0"/>
        <v>2.4216039268698313</v>
      </c>
      <c r="D39">
        <f t="shared" si="1"/>
        <v>1.6232492903979006</v>
      </c>
      <c r="E39" s="1">
        <f t="shared" si="2"/>
        <v>63.093608284067329</v>
      </c>
      <c r="F39">
        <f t="shared" si="3"/>
        <v>444.94031044167389</v>
      </c>
    </row>
    <row r="40" spans="1:6" x14ac:dyDescent="0.25">
      <c r="A40">
        <v>7.6</v>
      </c>
      <c r="B40">
        <v>20</v>
      </c>
      <c r="C40">
        <f t="shared" si="0"/>
        <v>0.88081359228079137</v>
      </c>
      <c r="D40">
        <f t="shared" si="1"/>
        <v>1.3010299956639813</v>
      </c>
      <c r="E40" s="1">
        <f t="shared" si="2"/>
        <v>37.306024828638762</v>
      </c>
      <c r="F40">
        <f t="shared" si="3"/>
        <v>299.4984953694613</v>
      </c>
    </row>
    <row r="41" spans="1:6" x14ac:dyDescent="0.25">
      <c r="A41">
        <v>3.7</v>
      </c>
      <c r="B41">
        <v>9</v>
      </c>
      <c r="C41">
        <f t="shared" si="0"/>
        <v>0.56820172406699498</v>
      </c>
      <c r="D41">
        <f t="shared" si="1"/>
        <v>0.95424250943932487</v>
      </c>
      <c r="E41" s="1">
        <f t="shared" si="2"/>
        <v>33.533435144824011</v>
      </c>
      <c r="F41">
        <f t="shared" si="3"/>
        <v>601.88944000528591</v>
      </c>
    </row>
    <row r="42" spans="1:6" x14ac:dyDescent="0.25">
      <c r="F42">
        <f>SUM(F8:F41)</f>
        <v>3333.3874562721849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11" workbookViewId="0">
      <selection activeCell="G20" sqref="G20"/>
    </sheetView>
  </sheetViews>
  <sheetFormatPr defaultRowHeight="15" x14ac:dyDescent="0.25"/>
  <sheetData>
    <row r="1" spans="1:3" x14ac:dyDescent="0.25">
      <c r="A1" s="3">
        <v>6</v>
      </c>
    </row>
    <row r="2" spans="1:3" x14ac:dyDescent="0.25">
      <c r="A2" t="s">
        <v>9</v>
      </c>
      <c r="B2" t="s">
        <v>10</v>
      </c>
      <c r="C2" t="s">
        <v>20</v>
      </c>
    </row>
    <row r="3" spans="1:3" x14ac:dyDescent="0.25">
      <c r="A3" t="s">
        <v>11</v>
      </c>
      <c r="B3" t="s">
        <v>12</v>
      </c>
      <c r="C3" t="s">
        <v>19</v>
      </c>
    </row>
    <row r="4" spans="1:3" x14ac:dyDescent="0.25">
      <c r="A4" t="s">
        <v>13</v>
      </c>
      <c r="B4" t="s">
        <v>14</v>
      </c>
      <c r="C4" t="s">
        <v>15</v>
      </c>
    </row>
    <row r="5" spans="1:3" x14ac:dyDescent="0.25">
      <c r="A5" t="s">
        <v>16</v>
      </c>
      <c r="B5" t="s">
        <v>17</v>
      </c>
      <c r="C5" t="s">
        <v>18</v>
      </c>
    </row>
    <row r="6" spans="1:3" x14ac:dyDescent="0.25">
      <c r="A6" t="s">
        <v>21</v>
      </c>
      <c r="B6" t="s">
        <v>22</v>
      </c>
      <c r="C6" t="s">
        <v>23</v>
      </c>
    </row>
    <row r="8" spans="1:3" x14ac:dyDescent="0.25">
      <c r="A8" s="2">
        <v>7</v>
      </c>
    </row>
    <row r="9" spans="1:3" x14ac:dyDescent="0.25">
      <c r="A9" t="s">
        <v>24</v>
      </c>
      <c r="B9" t="s">
        <v>22</v>
      </c>
      <c r="C9" t="s">
        <v>25</v>
      </c>
    </row>
    <row r="10" spans="1:3" x14ac:dyDescent="0.25">
      <c r="C10" t="s">
        <v>26</v>
      </c>
    </row>
    <row r="11" spans="1:3" x14ac:dyDescent="0.25">
      <c r="C11" t="s">
        <v>27</v>
      </c>
    </row>
    <row r="12" spans="1:3" x14ac:dyDescent="0.25">
      <c r="C12" t="s">
        <v>28</v>
      </c>
    </row>
    <row r="13" spans="1:3" x14ac:dyDescent="0.25">
      <c r="A13" t="s">
        <v>29</v>
      </c>
      <c r="B13" t="s">
        <v>30</v>
      </c>
      <c r="C13" t="s">
        <v>31</v>
      </c>
    </row>
    <row r="14" spans="1:3" x14ac:dyDescent="0.25">
      <c r="A14" t="s">
        <v>32</v>
      </c>
      <c r="B14" t="s">
        <v>14</v>
      </c>
      <c r="C14" t="s">
        <v>33</v>
      </c>
    </row>
    <row r="15" spans="1:3" x14ac:dyDescent="0.25">
      <c r="C15" t="s">
        <v>34</v>
      </c>
    </row>
    <row r="16" spans="1:3" x14ac:dyDescent="0.25">
      <c r="A16" t="s">
        <v>35</v>
      </c>
      <c r="C1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Question 1</vt:lpstr>
      <vt:lpstr>Question 2</vt:lpstr>
      <vt:lpstr>Question 3</vt:lpstr>
      <vt:lpstr>Questions 4 &amp; 5</vt:lpstr>
      <vt:lpstr>Questions 6 &amp; 7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Orr</dc:creator>
  <cp:lastModifiedBy>Orr, Matthew</cp:lastModifiedBy>
  <dcterms:created xsi:type="dcterms:W3CDTF">2010-11-26T19:29:33Z</dcterms:created>
  <dcterms:modified xsi:type="dcterms:W3CDTF">2018-12-27T19:15:29Z</dcterms:modified>
</cp:coreProperties>
</file>