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Habitats" sheetId="1" r:id="rId1"/>
    <sheet name="Colors" sheetId="2" r:id="rId2"/>
    <sheet name="Lobster" sheetId="3" r:id="rId3"/>
    <sheet name="Yelloweye Rockfish" sheetId="4" r:id="rId4"/>
    <sheet name="Kelp" sheetId="5" r:id="rId5"/>
    <sheet name="Halibut" sheetId="6" r:id="rId6"/>
    <sheet name="Rockfish" sheetId="7" r:id="rId7"/>
    <sheet name="Albacore" sheetId="8" r:id="rId8"/>
    <sheet name="Pollock" sheetId="9" r:id="rId9"/>
    <sheet name="Seals" sheetId="10" r:id="rId10"/>
    <sheet name="Simpson Diversity Index" sheetId="11" r:id="rId11"/>
  </sheets>
  <definedNames/>
  <calcPr fullCalcOnLoad="1"/>
</workbook>
</file>

<file path=xl/sharedStrings.xml><?xml version="1.0" encoding="utf-8"?>
<sst xmlns="http://schemas.openxmlformats.org/spreadsheetml/2006/main" count="2675" uniqueCount="76">
  <si>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</si>
  <si>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</si>
  <si>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</si>
  <si>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</si>
  <si>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</si>
  <si>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</si>
  <si>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</si>
  <si>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</si>
  <si>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</si>
  <si>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</si>
  <si>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</si>
  <si>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</si>
  <si>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</si>
  <si>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</si>
  <si>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</si>
  <si>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</si>
  <si>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</si>
  <si>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</si>
  <si>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</si>
  <si>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</si>
  <si>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</si>
  <si>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</si>
  <si>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</si>
  <si>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</si>
  <si>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</si>
  <si>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</si>
  <si>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</si>
  <si>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</si>
  <si>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</si>
  <si>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</si>
  <si>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</si>
  <si>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</si>
  <si>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</si>
  <si>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</si>
  <si>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</si>
  <si>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</si>
  <si>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</si>
  <si>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</si>
  <si>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</si>
  <si>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</si>
  <si>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L=Mostly Land (75 squares)</t>
  </si>
  <si>
    <t>P=Pipe end</t>
  </si>
  <si>
    <t>D=Deep waters</t>
  </si>
  <si>
    <t>E=Steep elevation</t>
  </si>
  <si>
    <t>M=Sea Mount</t>
  </si>
  <si>
    <t>N=non descript mid depth</t>
  </si>
  <si>
    <t>U=Muddy</t>
  </si>
  <si>
    <t>S=Sandy</t>
  </si>
  <si>
    <t>H=Shells</t>
  </si>
  <si>
    <t>R=Rock</t>
  </si>
  <si>
    <t>G=Gravel</t>
  </si>
  <si>
    <t>K=Kelp</t>
  </si>
  <si>
    <t>C=Clay</t>
  </si>
  <si>
    <t>Yelloweye Rockfish (Red Snapper)</t>
  </si>
  <si>
    <t>Recreational Fishery</t>
  </si>
  <si>
    <t>Units--hundreds of pounds reported per square in 2006</t>
  </si>
  <si>
    <t>Recreational and Commercial Fishery</t>
  </si>
  <si>
    <t>Spiny Lobster</t>
  </si>
  <si>
    <t>Kelp Harvest</t>
  </si>
  <si>
    <t>Commercial</t>
  </si>
  <si>
    <t>Units--Tons reported per square in 2006</t>
  </si>
  <si>
    <t>Halibut</t>
  </si>
  <si>
    <t>All Rockfish Species (excluding Red Snapper)</t>
  </si>
  <si>
    <t>Albacore Tuna</t>
  </si>
  <si>
    <t>Walleye Pollock</t>
  </si>
  <si>
    <t>Commercial Fishery</t>
  </si>
  <si>
    <t>Seal Census Data</t>
  </si>
  <si>
    <t>Udubia Marine Mammal Division</t>
  </si>
  <si>
    <t>Sea Lattle</t>
  </si>
  <si>
    <t>Tacominone South</t>
  </si>
  <si>
    <t xml:space="preserve">Tacominone East </t>
  </si>
  <si>
    <t>New Pups</t>
  </si>
  <si>
    <t>Territorial Males with females</t>
  </si>
  <si>
    <t>Territorial Males without females</t>
  </si>
  <si>
    <t>Shannon Diversity Index of Indicator Taxa</t>
  </si>
  <si>
    <t>A standardized set of molluscan species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</si>
</sst>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41" borderId="0" xfId="0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43" borderId="0" xfId="0" applyFont="1" applyFill="1" applyAlignment="1">
      <alignment horizontal="center"/>
    </xf>
    <xf numFmtId="0" fontId="0" fillId="44" borderId="0" xfId="0" applyNumberFormat="1" applyFont="1" applyFill="1" applyBorder="1" applyAlignment="1" applyProtection="1">
      <alignment horizontal="center"/>
      <protection/>
    </xf>
    <xf numFmtId="0" fontId="0" fillId="45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0" fontId="1" fillId="46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0" fillId="46" borderId="15" xfId="0" applyFont="1" applyFill="1" applyBorder="1" applyAlignment="1">
      <alignment/>
    </xf>
    <xf numFmtId="0" fontId="0" fillId="47" borderId="15" xfId="0" applyFont="1" applyFill="1" applyBorder="1" applyAlignment="1">
      <alignment/>
    </xf>
    <xf numFmtId="0" fontId="0" fillId="48" borderId="15" xfId="0" applyFont="1" applyFill="1" applyBorder="1" applyAlignment="1">
      <alignment/>
    </xf>
    <xf numFmtId="0" fontId="0" fillId="0" borderId="15" xfId="0" applyBorder="1" applyAlignment="1">
      <alignment/>
    </xf>
    <xf numFmtId="0" fontId="1" fillId="48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0" fillId="0" borderId="15" xfId="0" applyNumberFormat="1" applyBorder="1" applyAlignment="1">
      <alignment/>
    </xf>
    <xf numFmtId="2" fontId="0" fillId="48" borderId="15" xfId="0" applyNumberFormat="1" applyFont="1" applyFill="1" applyBorder="1" applyAlignment="1">
      <alignment/>
    </xf>
    <xf numFmtId="2" fontId="0" fillId="43" borderId="15" xfId="0" applyNumberFormat="1" applyFont="1" applyFill="1" applyBorder="1" applyAlignment="1">
      <alignment/>
    </xf>
    <xf numFmtId="2" fontId="0" fillId="47" borderId="15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49" borderId="15" xfId="0" applyFont="1" applyFill="1" applyBorder="1" applyAlignment="1">
      <alignment horizontal="center"/>
    </xf>
    <xf numFmtId="0" fontId="0" fillId="44" borderId="15" xfId="0" applyNumberFormat="1" applyFont="1" applyFill="1" applyBorder="1" applyAlignment="1" applyProtection="1">
      <alignment horizontal="center"/>
      <protection/>
    </xf>
    <xf numFmtId="0" fontId="0" fillId="48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48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49" borderId="15" xfId="0" applyNumberFormat="1" applyFont="1" applyFill="1" applyBorder="1" applyAlignment="1" applyProtection="1">
      <alignment horizontal="center"/>
      <protection/>
    </xf>
    <xf numFmtId="1" fontId="0" fillId="49" borderId="15" xfId="0" applyNumberFormat="1" applyFont="1" applyFill="1" applyBorder="1" applyAlignment="1">
      <alignment horizontal="center"/>
    </xf>
    <xf numFmtId="1" fontId="0" fillId="44" borderId="15" xfId="0" applyNumberFormat="1" applyFont="1" applyFill="1" applyBorder="1" applyAlignment="1" applyProtection="1">
      <alignment horizontal="center"/>
      <protection/>
    </xf>
    <xf numFmtId="1" fontId="0" fillId="48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46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48" borderId="15" xfId="0" applyNumberFormat="1" applyFont="1" applyFill="1" applyBorder="1" applyAlignment="1" applyProtection="1">
      <alignment horizontal="center"/>
      <protection/>
    </xf>
    <xf numFmtId="0" fontId="0" fillId="46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38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3.00390625" style="0" bestFit="1" customWidth="1"/>
    <col min="2" max="41" width="3.140625" style="0" customWidth="1"/>
  </cols>
  <sheetData>
    <row r="1" spans="1:41" ht="12.7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</row>
    <row r="2" spans="1:41" ht="12.75">
      <c r="A2" s="6">
        <v>1</v>
      </c>
      <c r="B2" s="7" t="s">
        <v>13</v>
      </c>
      <c r="C2" s="7" t="s">
        <v>13</v>
      </c>
      <c r="D2" s="7" t="s">
        <v>13</v>
      </c>
      <c r="E2" s="7" t="s">
        <v>13</v>
      </c>
      <c r="F2" s="7" t="s">
        <v>13</v>
      </c>
      <c r="G2" s="7" t="s">
        <v>13</v>
      </c>
      <c r="H2" s="7" t="s">
        <v>13</v>
      </c>
      <c r="I2" s="7" t="s">
        <v>13</v>
      </c>
      <c r="J2" s="7" t="s">
        <v>13</v>
      </c>
      <c r="K2" s="7" t="s">
        <v>13</v>
      </c>
      <c r="L2" s="7" t="s">
        <v>13</v>
      </c>
      <c r="M2" s="7" t="s">
        <v>13</v>
      </c>
      <c r="N2" s="7" t="s">
        <v>20</v>
      </c>
      <c r="O2" s="7" t="s">
        <v>20</v>
      </c>
      <c r="P2" s="7" t="s">
        <v>20</v>
      </c>
      <c r="Q2" s="7" t="s">
        <v>20</v>
      </c>
      <c r="R2" s="7" t="s">
        <v>20</v>
      </c>
      <c r="S2" s="7" t="s">
        <v>20</v>
      </c>
      <c r="T2" s="7" t="s">
        <v>20</v>
      </c>
      <c r="U2" s="7" t="s">
        <v>20</v>
      </c>
      <c r="V2" s="7" t="s">
        <v>20</v>
      </c>
      <c r="W2" s="7" t="s">
        <v>20</v>
      </c>
      <c r="X2" s="7" t="s">
        <v>20</v>
      </c>
      <c r="Y2" s="7" t="s">
        <v>20</v>
      </c>
      <c r="Z2" s="7" t="s">
        <v>20</v>
      </c>
      <c r="AA2" s="7" t="s">
        <v>13</v>
      </c>
      <c r="AB2" s="7" t="s">
        <v>13</v>
      </c>
      <c r="AC2" s="7" t="s">
        <v>13</v>
      </c>
      <c r="AD2" s="7" t="s">
        <v>13</v>
      </c>
      <c r="AE2" s="7" t="s">
        <v>13</v>
      </c>
      <c r="AF2" s="7" t="s">
        <v>13</v>
      </c>
      <c r="AG2" s="7" t="s">
        <v>13</v>
      </c>
      <c r="AH2" s="7" t="s">
        <v>13</v>
      </c>
      <c r="AI2" s="7" t="s">
        <v>13</v>
      </c>
      <c r="AJ2" s="7" t="s">
        <v>13</v>
      </c>
      <c r="AK2" s="7" t="s">
        <v>13</v>
      </c>
      <c r="AL2" s="7" t="s">
        <v>13</v>
      </c>
      <c r="AM2" s="7" t="s">
        <v>13</v>
      </c>
      <c r="AN2" s="7" t="s">
        <v>13</v>
      </c>
      <c r="AO2" s="7" t="s">
        <v>13</v>
      </c>
    </row>
    <row r="3" spans="1:41" ht="12.75">
      <c r="A3" s="6">
        <v>2</v>
      </c>
      <c r="B3" s="7" t="s">
        <v>13</v>
      </c>
      <c r="C3" s="7" t="s">
        <v>13</v>
      </c>
      <c r="D3" s="7" t="s">
        <v>13</v>
      </c>
      <c r="E3" s="7" t="s">
        <v>13</v>
      </c>
      <c r="F3" s="7" t="s">
        <v>13</v>
      </c>
      <c r="G3" s="7" t="s">
        <v>13</v>
      </c>
      <c r="H3" s="7" t="s">
        <v>13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20</v>
      </c>
      <c r="O3" s="7" t="s">
        <v>20</v>
      </c>
      <c r="P3" s="7" t="s">
        <v>20</v>
      </c>
      <c r="Q3" s="7" t="s">
        <v>20</v>
      </c>
      <c r="R3" s="7" t="s">
        <v>20</v>
      </c>
      <c r="S3" s="7" t="s">
        <v>20</v>
      </c>
      <c r="T3" s="7" t="s">
        <v>20</v>
      </c>
      <c r="U3" s="7" t="s">
        <v>20</v>
      </c>
      <c r="V3" s="7" t="s">
        <v>20</v>
      </c>
      <c r="W3" s="7" t="s">
        <v>20</v>
      </c>
      <c r="X3" s="7" t="s">
        <v>20</v>
      </c>
      <c r="Y3" s="7" t="s">
        <v>20</v>
      </c>
      <c r="Z3" s="7" t="s">
        <v>20</v>
      </c>
      <c r="AA3" s="7" t="s">
        <v>13</v>
      </c>
      <c r="AB3" s="7" t="s">
        <v>13</v>
      </c>
      <c r="AC3" s="7" t="s">
        <v>13</v>
      </c>
      <c r="AD3" s="7" t="s">
        <v>13</v>
      </c>
      <c r="AE3" s="7" t="s">
        <v>13</v>
      </c>
      <c r="AF3" s="7" t="s">
        <v>13</v>
      </c>
      <c r="AG3" s="7" t="s">
        <v>13</v>
      </c>
      <c r="AH3" s="7" t="s">
        <v>13</v>
      </c>
      <c r="AI3" s="7" t="s">
        <v>13</v>
      </c>
      <c r="AJ3" s="7" t="s">
        <v>13</v>
      </c>
      <c r="AK3" s="7" t="s">
        <v>13</v>
      </c>
      <c r="AL3" s="7" t="s">
        <v>13</v>
      </c>
      <c r="AM3" s="7" t="s">
        <v>13</v>
      </c>
      <c r="AN3" s="7" t="s">
        <v>13</v>
      </c>
      <c r="AO3" s="7" t="s">
        <v>13</v>
      </c>
    </row>
    <row r="4" spans="1:41" ht="12.75">
      <c r="A4" s="6">
        <v>3</v>
      </c>
      <c r="B4" s="7" t="s">
        <v>13</v>
      </c>
      <c r="C4" s="7" t="s">
        <v>13</v>
      </c>
      <c r="D4" s="7" t="s">
        <v>13</v>
      </c>
      <c r="E4" s="7" t="s">
        <v>13</v>
      </c>
      <c r="F4" s="7" t="s">
        <v>13</v>
      </c>
      <c r="G4" s="7" t="s">
        <v>13</v>
      </c>
      <c r="H4" s="7" t="s">
        <v>4</v>
      </c>
      <c r="I4" s="7" t="s">
        <v>4</v>
      </c>
      <c r="J4" s="7" t="s">
        <v>4</v>
      </c>
      <c r="K4" s="7" t="s">
        <v>4</v>
      </c>
      <c r="L4" s="7" t="s">
        <v>13</v>
      </c>
      <c r="M4" s="7" t="s">
        <v>13</v>
      </c>
      <c r="N4" s="7" t="s">
        <v>20</v>
      </c>
      <c r="O4" s="7" t="s">
        <v>20</v>
      </c>
      <c r="P4" s="7" t="s">
        <v>20</v>
      </c>
      <c r="Q4" s="7" t="s">
        <v>20</v>
      </c>
      <c r="R4" s="7" t="s">
        <v>20</v>
      </c>
      <c r="S4" s="7" t="s">
        <v>20</v>
      </c>
      <c r="T4" s="7" t="s">
        <v>20</v>
      </c>
      <c r="U4" s="7" t="s">
        <v>20</v>
      </c>
      <c r="V4" s="7" t="s">
        <v>20</v>
      </c>
      <c r="W4" s="7" t="s">
        <v>2</v>
      </c>
      <c r="X4" s="7" t="s">
        <v>2</v>
      </c>
      <c r="Y4" s="7" t="s">
        <v>2</v>
      </c>
      <c r="Z4" s="7" t="s">
        <v>2</v>
      </c>
      <c r="AA4" s="7" t="s">
        <v>2</v>
      </c>
      <c r="AB4" s="7" t="s">
        <v>2</v>
      </c>
      <c r="AC4" s="7" t="s">
        <v>2</v>
      </c>
      <c r="AD4" s="7" t="s">
        <v>20</v>
      </c>
      <c r="AE4" s="7" t="s">
        <v>20</v>
      </c>
      <c r="AF4" s="7" t="s">
        <v>20</v>
      </c>
      <c r="AG4" s="7" t="s">
        <v>18</v>
      </c>
      <c r="AH4" s="7" t="s">
        <v>18</v>
      </c>
      <c r="AI4" s="7" t="s">
        <v>18</v>
      </c>
      <c r="AJ4" s="7" t="s">
        <v>18</v>
      </c>
      <c r="AK4" s="7" t="s">
        <v>13</v>
      </c>
      <c r="AL4" s="7" t="s">
        <v>13</v>
      </c>
      <c r="AM4" s="7" t="s">
        <v>13</v>
      </c>
      <c r="AN4" s="7" t="s">
        <v>13</v>
      </c>
      <c r="AO4" s="7" t="s">
        <v>13</v>
      </c>
    </row>
    <row r="5" spans="1:41" ht="12.75">
      <c r="A5" s="6">
        <v>4</v>
      </c>
      <c r="B5" s="7" t="s">
        <v>13</v>
      </c>
      <c r="C5" s="7" t="s">
        <v>13</v>
      </c>
      <c r="D5" s="7" t="s">
        <v>13</v>
      </c>
      <c r="E5" s="7" t="s">
        <v>13</v>
      </c>
      <c r="F5" s="7" t="s">
        <v>13</v>
      </c>
      <c r="G5" s="7" t="s">
        <v>13</v>
      </c>
      <c r="H5" s="7" t="s">
        <v>4</v>
      </c>
      <c r="I5" s="7" t="s">
        <v>4</v>
      </c>
      <c r="J5" s="7" t="s">
        <v>4</v>
      </c>
      <c r="K5" s="7" t="s">
        <v>4</v>
      </c>
      <c r="L5" s="7" t="s">
        <v>13</v>
      </c>
      <c r="M5" s="7" t="s">
        <v>13</v>
      </c>
      <c r="N5" s="7" t="s">
        <v>20</v>
      </c>
      <c r="O5" s="7" t="s">
        <v>20</v>
      </c>
      <c r="P5" s="7" t="s">
        <v>20</v>
      </c>
      <c r="Q5" s="7" t="s">
        <v>20</v>
      </c>
      <c r="R5" s="7" t="s">
        <v>18</v>
      </c>
      <c r="S5" s="7" t="s">
        <v>18</v>
      </c>
      <c r="T5" s="7" t="s">
        <v>7</v>
      </c>
      <c r="U5" s="7" t="s">
        <v>7</v>
      </c>
      <c r="V5" s="7" t="s">
        <v>7</v>
      </c>
      <c r="W5" s="7" t="s">
        <v>2</v>
      </c>
      <c r="X5" s="7" t="s">
        <v>2</v>
      </c>
      <c r="Y5" s="7" t="s">
        <v>2</v>
      </c>
      <c r="Z5" s="7" t="s">
        <v>2</v>
      </c>
      <c r="AA5" s="7" t="s">
        <v>2</v>
      </c>
      <c r="AB5" s="7" t="s">
        <v>2</v>
      </c>
      <c r="AC5" s="7" t="s">
        <v>2</v>
      </c>
      <c r="AD5" s="7" t="s">
        <v>20</v>
      </c>
      <c r="AE5" s="7" t="s">
        <v>20</v>
      </c>
      <c r="AF5" s="7" t="s">
        <v>20</v>
      </c>
      <c r="AG5" s="7" t="s">
        <v>20</v>
      </c>
      <c r="AH5" s="7" t="s">
        <v>20</v>
      </c>
      <c r="AI5" s="7" t="s">
        <v>18</v>
      </c>
      <c r="AJ5" s="7" t="s">
        <v>18</v>
      </c>
      <c r="AK5" s="7" t="s">
        <v>13</v>
      </c>
      <c r="AL5" s="7" t="s">
        <v>13</v>
      </c>
      <c r="AM5" s="7" t="s">
        <v>13</v>
      </c>
      <c r="AN5" s="7" t="s">
        <v>13</v>
      </c>
      <c r="AO5" s="7" t="s">
        <v>13</v>
      </c>
    </row>
    <row r="6" spans="1:41" ht="12.75">
      <c r="A6" s="6">
        <v>5</v>
      </c>
      <c r="B6" s="7" t="s">
        <v>13</v>
      </c>
      <c r="C6" s="7" t="s">
        <v>13</v>
      </c>
      <c r="D6" s="7" t="s">
        <v>13</v>
      </c>
      <c r="E6" s="7" t="s">
        <v>13</v>
      </c>
      <c r="F6" s="7" t="s">
        <v>13</v>
      </c>
      <c r="G6" s="7" t="s">
        <v>13</v>
      </c>
      <c r="H6" s="7" t="s">
        <v>13</v>
      </c>
      <c r="I6" s="7" t="s">
        <v>13</v>
      </c>
      <c r="J6" s="7" t="s">
        <v>7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17</v>
      </c>
      <c r="P6" s="7" t="s">
        <v>17</v>
      </c>
      <c r="Q6" s="7" t="s">
        <v>20</v>
      </c>
      <c r="R6" s="7" t="s">
        <v>18</v>
      </c>
      <c r="S6" s="7" t="s">
        <v>18</v>
      </c>
      <c r="T6" s="7" t="s">
        <v>18</v>
      </c>
      <c r="U6" s="7" t="s">
        <v>18</v>
      </c>
      <c r="V6" s="7" t="s">
        <v>18</v>
      </c>
      <c r="W6" s="7" t="s">
        <v>18</v>
      </c>
      <c r="X6" s="7" t="s">
        <v>18</v>
      </c>
      <c r="Y6" s="7" t="s">
        <v>18</v>
      </c>
      <c r="Z6" s="7" t="s">
        <v>20</v>
      </c>
      <c r="AA6" s="7" t="s">
        <v>20</v>
      </c>
      <c r="AB6" s="7" t="s">
        <v>20</v>
      </c>
      <c r="AC6" s="7" t="s">
        <v>2</v>
      </c>
      <c r="AD6" s="7" t="s">
        <v>20</v>
      </c>
      <c r="AE6" s="7" t="s">
        <v>20</v>
      </c>
      <c r="AF6" s="7" t="s">
        <v>20</v>
      </c>
      <c r="AG6" s="7" t="s">
        <v>20</v>
      </c>
      <c r="AH6" s="7" t="s">
        <v>20</v>
      </c>
      <c r="AI6" s="7" t="s">
        <v>20</v>
      </c>
      <c r="AJ6" s="7" t="s">
        <v>20</v>
      </c>
      <c r="AK6" s="7" t="s">
        <v>20</v>
      </c>
      <c r="AL6" s="7" t="s">
        <v>13</v>
      </c>
      <c r="AM6" s="7" t="s">
        <v>13</v>
      </c>
      <c r="AN6" s="7" t="s">
        <v>13</v>
      </c>
      <c r="AO6" s="7" t="s">
        <v>4</v>
      </c>
    </row>
    <row r="7" spans="1:41" ht="12.75">
      <c r="A7" s="6">
        <v>6</v>
      </c>
      <c r="B7" s="7" t="s">
        <v>13</v>
      </c>
      <c r="C7" s="7" t="s">
        <v>13</v>
      </c>
      <c r="D7" s="7" t="s">
        <v>17</v>
      </c>
      <c r="E7" s="7" t="s">
        <v>7</v>
      </c>
      <c r="F7" s="7" t="s">
        <v>7</v>
      </c>
      <c r="G7" s="7" t="s">
        <v>7</v>
      </c>
      <c r="H7" s="7" t="s">
        <v>17</v>
      </c>
      <c r="I7" s="7" t="s">
        <v>17</v>
      </c>
      <c r="J7" s="7" t="s">
        <v>7</v>
      </c>
      <c r="K7" s="7" t="s">
        <v>20</v>
      </c>
      <c r="L7" s="7" t="s">
        <v>20</v>
      </c>
      <c r="M7" s="7" t="s">
        <v>15</v>
      </c>
      <c r="N7" s="7" t="s">
        <v>17</v>
      </c>
      <c r="O7" s="7" t="s">
        <v>10</v>
      </c>
      <c r="P7" s="7" t="s">
        <v>11</v>
      </c>
      <c r="Q7" s="7" t="s">
        <v>20</v>
      </c>
      <c r="R7" s="7" t="s">
        <v>20</v>
      </c>
      <c r="S7" s="7" t="s">
        <v>20</v>
      </c>
      <c r="T7" s="7" t="s">
        <v>20</v>
      </c>
      <c r="U7" s="7" t="s">
        <v>20</v>
      </c>
      <c r="V7" s="7" t="s">
        <v>7</v>
      </c>
      <c r="W7" s="7" t="s">
        <v>7</v>
      </c>
      <c r="X7" s="7" t="s">
        <v>18</v>
      </c>
      <c r="Y7" s="7" t="s">
        <v>18</v>
      </c>
      <c r="Z7" s="7" t="s">
        <v>20</v>
      </c>
      <c r="AA7" s="7" t="s">
        <v>20</v>
      </c>
      <c r="AB7" s="7" t="s">
        <v>17</v>
      </c>
      <c r="AC7" s="7" t="s">
        <v>17</v>
      </c>
      <c r="AD7" s="7" t="s">
        <v>17</v>
      </c>
      <c r="AE7" s="7" t="s">
        <v>7</v>
      </c>
      <c r="AF7" s="7" t="s">
        <v>7</v>
      </c>
      <c r="AG7" s="7" t="s">
        <v>18</v>
      </c>
      <c r="AH7" s="7" t="s">
        <v>18</v>
      </c>
      <c r="AI7" s="7" t="s">
        <v>18</v>
      </c>
      <c r="AJ7" s="7" t="s">
        <v>20</v>
      </c>
      <c r="AK7" s="7" t="s">
        <v>20</v>
      </c>
      <c r="AL7" s="7" t="s">
        <v>13</v>
      </c>
      <c r="AM7" s="7" t="s">
        <v>13</v>
      </c>
      <c r="AN7" s="7" t="s">
        <v>13</v>
      </c>
      <c r="AO7" s="7" t="s">
        <v>4</v>
      </c>
    </row>
    <row r="8" spans="1:41" ht="12.75">
      <c r="A8" s="6">
        <v>7</v>
      </c>
      <c r="B8" s="7" t="s">
        <v>13</v>
      </c>
      <c r="C8" s="7" t="s">
        <v>17</v>
      </c>
      <c r="D8" s="7" t="s">
        <v>17</v>
      </c>
      <c r="E8" s="7" t="s">
        <v>10</v>
      </c>
      <c r="F8" s="7" t="s">
        <v>10</v>
      </c>
      <c r="G8" s="7" t="s">
        <v>7</v>
      </c>
      <c r="H8" s="7" t="s">
        <v>17</v>
      </c>
      <c r="I8" s="7" t="s">
        <v>17</v>
      </c>
      <c r="J8" s="7" t="s">
        <v>10</v>
      </c>
      <c r="K8" s="7" t="s">
        <v>17</v>
      </c>
      <c r="L8" s="7" t="s">
        <v>20</v>
      </c>
      <c r="M8" s="7" t="s">
        <v>20</v>
      </c>
      <c r="N8" s="7" t="s">
        <v>17</v>
      </c>
      <c r="O8" s="7" t="s">
        <v>10</v>
      </c>
      <c r="P8" s="7" t="s">
        <v>10</v>
      </c>
      <c r="Q8" s="7" t="s">
        <v>11</v>
      </c>
      <c r="R8" s="7" t="s">
        <v>11</v>
      </c>
      <c r="S8" s="7" t="s">
        <v>11</v>
      </c>
      <c r="T8" s="7" t="s">
        <v>11</v>
      </c>
      <c r="U8" s="7" t="s">
        <v>11</v>
      </c>
      <c r="V8" s="7" t="s">
        <v>11</v>
      </c>
      <c r="W8" s="7" t="s">
        <v>10</v>
      </c>
      <c r="X8" s="7" t="s">
        <v>17</v>
      </c>
      <c r="Y8" s="7" t="s">
        <v>17</v>
      </c>
      <c r="Z8" s="7" t="s">
        <v>20</v>
      </c>
      <c r="AA8" s="7" t="s">
        <v>20</v>
      </c>
      <c r="AB8" s="7" t="s">
        <v>17</v>
      </c>
      <c r="AC8" s="7" t="s">
        <v>17</v>
      </c>
      <c r="AD8" s="7" t="s">
        <v>17</v>
      </c>
      <c r="AE8" s="7" t="s">
        <v>7</v>
      </c>
      <c r="AF8" s="7" t="s">
        <v>7</v>
      </c>
      <c r="AG8" s="7" t="s">
        <v>7</v>
      </c>
      <c r="AH8" s="7" t="s">
        <v>18</v>
      </c>
      <c r="AI8" s="7" t="s">
        <v>18</v>
      </c>
      <c r="AJ8" s="7" t="s">
        <v>7</v>
      </c>
      <c r="AK8" s="7" t="s">
        <v>18</v>
      </c>
      <c r="AL8" s="7" t="s">
        <v>18</v>
      </c>
      <c r="AM8" s="7" t="s">
        <v>17</v>
      </c>
      <c r="AN8" s="7" t="s">
        <v>17</v>
      </c>
      <c r="AO8" s="7" t="s">
        <v>4</v>
      </c>
    </row>
    <row r="9" spans="1:41" ht="12.75">
      <c r="A9" s="6">
        <v>8</v>
      </c>
      <c r="B9" s="7" t="s">
        <v>13</v>
      </c>
      <c r="C9" s="7" t="s">
        <v>17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  <c r="I9" s="7" t="s">
        <v>10</v>
      </c>
      <c r="J9" s="7" t="s">
        <v>10</v>
      </c>
      <c r="K9" s="7" t="s">
        <v>10</v>
      </c>
      <c r="L9" s="7" t="s">
        <v>7</v>
      </c>
      <c r="M9" s="7" t="s">
        <v>18</v>
      </c>
      <c r="N9" s="7" t="s">
        <v>18</v>
      </c>
      <c r="O9" s="7" t="s">
        <v>18</v>
      </c>
      <c r="P9" s="7" t="s">
        <v>6</v>
      </c>
      <c r="Q9" s="7" t="s">
        <v>18</v>
      </c>
      <c r="R9" s="7" t="s">
        <v>11</v>
      </c>
      <c r="S9" s="7" t="s">
        <v>11</v>
      </c>
      <c r="T9" s="7" t="s">
        <v>11</v>
      </c>
      <c r="U9" s="7" t="s">
        <v>11</v>
      </c>
      <c r="V9" s="7" t="s">
        <v>11</v>
      </c>
      <c r="W9" s="7" t="s">
        <v>11</v>
      </c>
      <c r="X9" s="7" t="s">
        <v>10</v>
      </c>
      <c r="Y9" s="7" t="s">
        <v>17</v>
      </c>
      <c r="Z9" s="7" t="s">
        <v>10</v>
      </c>
      <c r="AA9" s="7" t="s">
        <v>20</v>
      </c>
      <c r="AB9" s="7" t="s">
        <v>11</v>
      </c>
      <c r="AC9" s="7" t="s">
        <v>11</v>
      </c>
      <c r="AD9" s="7" t="s">
        <v>11</v>
      </c>
      <c r="AE9" s="7" t="s">
        <v>10</v>
      </c>
      <c r="AF9" s="7" t="s">
        <v>17</v>
      </c>
      <c r="AG9" s="7" t="s">
        <v>17</v>
      </c>
      <c r="AH9" s="7" t="s">
        <v>10</v>
      </c>
      <c r="AI9" s="7" t="s">
        <v>7</v>
      </c>
      <c r="AJ9" s="7" t="s">
        <v>7</v>
      </c>
      <c r="AK9" s="7" t="s">
        <v>18</v>
      </c>
      <c r="AL9" s="7" t="s">
        <v>18</v>
      </c>
      <c r="AM9" s="7" t="s">
        <v>4</v>
      </c>
      <c r="AN9" s="7" t="s">
        <v>20</v>
      </c>
      <c r="AO9" s="7" t="s">
        <v>13</v>
      </c>
    </row>
    <row r="10" spans="1:41" ht="12.75">
      <c r="A10" s="6">
        <v>9</v>
      </c>
      <c r="B10" s="7" t="s">
        <v>13</v>
      </c>
      <c r="C10" s="7" t="s">
        <v>17</v>
      </c>
      <c r="D10" s="7" t="s">
        <v>10</v>
      </c>
      <c r="E10" s="7" t="s">
        <v>10</v>
      </c>
      <c r="F10" s="7" t="s">
        <v>10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10</v>
      </c>
      <c r="L10" s="7" t="s">
        <v>18</v>
      </c>
      <c r="M10" s="7" t="s">
        <v>18</v>
      </c>
      <c r="N10" s="7" t="s">
        <v>18</v>
      </c>
      <c r="O10" s="7" t="s">
        <v>18</v>
      </c>
      <c r="P10" s="7" t="s">
        <v>6</v>
      </c>
      <c r="Q10" s="7" t="s">
        <v>11</v>
      </c>
      <c r="R10" s="7" t="s">
        <v>11</v>
      </c>
      <c r="S10" s="7" t="s">
        <v>11</v>
      </c>
      <c r="T10" s="7" t="s">
        <v>11</v>
      </c>
      <c r="U10" s="7" t="s">
        <v>11</v>
      </c>
      <c r="V10" s="7" t="s">
        <v>11</v>
      </c>
      <c r="W10" s="7" t="s">
        <v>11</v>
      </c>
      <c r="X10" s="7" t="s">
        <v>11</v>
      </c>
      <c r="Y10" s="7" t="s">
        <v>11</v>
      </c>
      <c r="Z10" s="7" t="s">
        <v>11</v>
      </c>
      <c r="AA10" s="7" t="s">
        <v>11</v>
      </c>
      <c r="AB10" s="7" t="s">
        <v>11</v>
      </c>
      <c r="AC10" s="7" t="s">
        <v>11</v>
      </c>
      <c r="AD10" s="7" t="s">
        <v>10</v>
      </c>
      <c r="AE10" s="7" t="s">
        <v>17</v>
      </c>
      <c r="AF10" s="7" t="s">
        <v>17</v>
      </c>
      <c r="AG10" s="7" t="s">
        <v>17</v>
      </c>
      <c r="AH10" s="7" t="s">
        <v>10</v>
      </c>
      <c r="AI10" s="7" t="s">
        <v>10</v>
      </c>
      <c r="AJ10" s="7" t="s">
        <v>10</v>
      </c>
      <c r="AK10" s="7" t="s">
        <v>17</v>
      </c>
      <c r="AL10" s="7" t="s">
        <v>4</v>
      </c>
      <c r="AM10" s="7" t="s">
        <v>4</v>
      </c>
      <c r="AN10" s="7" t="s">
        <v>13</v>
      </c>
      <c r="AO10" s="7" t="s">
        <v>13</v>
      </c>
    </row>
    <row r="11" spans="1:41" ht="12.75">
      <c r="A11" s="6">
        <v>10</v>
      </c>
      <c r="B11" s="7" t="s">
        <v>13</v>
      </c>
      <c r="C11" s="7" t="s">
        <v>10</v>
      </c>
      <c r="D11" s="7" t="s">
        <v>10</v>
      </c>
      <c r="E11" s="7" t="s">
        <v>11</v>
      </c>
      <c r="F11" s="7" t="s">
        <v>11</v>
      </c>
      <c r="G11" s="7" t="s">
        <v>11</v>
      </c>
      <c r="H11" s="7" t="s">
        <v>11</v>
      </c>
      <c r="I11" s="7" t="s">
        <v>11</v>
      </c>
      <c r="J11" s="7" t="s">
        <v>11</v>
      </c>
      <c r="K11" s="7" t="s">
        <v>11</v>
      </c>
      <c r="L11" s="7" t="s">
        <v>18</v>
      </c>
      <c r="M11" s="7" t="s">
        <v>18</v>
      </c>
      <c r="N11" s="7" t="s">
        <v>18</v>
      </c>
      <c r="O11" s="7" t="s">
        <v>15</v>
      </c>
      <c r="P11" s="7" t="s">
        <v>7</v>
      </c>
      <c r="Q11" s="7" t="s">
        <v>10</v>
      </c>
      <c r="R11" s="7" t="s">
        <v>11</v>
      </c>
      <c r="S11" s="7" t="s">
        <v>11</v>
      </c>
      <c r="T11" s="7" t="s">
        <v>11</v>
      </c>
      <c r="U11" s="7" t="s">
        <v>11</v>
      </c>
      <c r="V11" s="7" t="s">
        <v>11</v>
      </c>
      <c r="W11" s="7" t="s">
        <v>11</v>
      </c>
      <c r="X11" s="7" t="s">
        <v>11</v>
      </c>
      <c r="Y11" s="7" t="s">
        <v>11</v>
      </c>
      <c r="Z11" s="7" t="s">
        <v>18</v>
      </c>
      <c r="AA11" s="7" t="s">
        <v>10</v>
      </c>
      <c r="AB11" s="7" t="s">
        <v>10</v>
      </c>
      <c r="AC11" s="7" t="s">
        <v>10</v>
      </c>
      <c r="AD11" s="7" t="s">
        <v>10</v>
      </c>
      <c r="AE11" s="7" t="s">
        <v>17</v>
      </c>
      <c r="AF11" s="7" t="s">
        <v>17</v>
      </c>
      <c r="AG11" s="7" t="s">
        <v>17</v>
      </c>
      <c r="AH11" s="7" t="s">
        <v>17</v>
      </c>
      <c r="AI11" s="7" t="s">
        <v>17</v>
      </c>
      <c r="AJ11" s="7" t="s">
        <v>17</v>
      </c>
      <c r="AK11" s="7" t="s">
        <v>17</v>
      </c>
      <c r="AL11" s="7" t="s">
        <v>20</v>
      </c>
      <c r="AM11" s="7" t="s">
        <v>20</v>
      </c>
      <c r="AN11" s="7" t="s">
        <v>13</v>
      </c>
      <c r="AO11" s="7" t="s">
        <v>13</v>
      </c>
    </row>
    <row r="12" spans="1:41" ht="12.75">
      <c r="A12" s="6">
        <v>11</v>
      </c>
      <c r="B12" s="7" t="s">
        <v>13</v>
      </c>
      <c r="C12" s="7" t="s">
        <v>17</v>
      </c>
      <c r="D12" s="7" t="s">
        <v>10</v>
      </c>
      <c r="E12" s="7" t="s">
        <v>11</v>
      </c>
      <c r="F12" s="7" t="s">
        <v>11</v>
      </c>
      <c r="G12" s="7" t="s">
        <v>11</v>
      </c>
      <c r="H12" s="7" t="s">
        <v>11</v>
      </c>
      <c r="I12" s="7" t="s">
        <v>11</v>
      </c>
      <c r="J12" s="7" t="s">
        <v>11</v>
      </c>
      <c r="K12" s="7" t="s">
        <v>11</v>
      </c>
      <c r="L12" s="7" t="s">
        <v>11</v>
      </c>
      <c r="M12" s="7" t="s">
        <v>11</v>
      </c>
      <c r="N12" s="7" t="s">
        <v>7</v>
      </c>
      <c r="O12" s="7" t="s">
        <v>15</v>
      </c>
      <c r="P12" s="7" t="s">
        <v>7</v>
      </c>
      <c r="Q12" s="7" t="s">
        <v>7</v>
      </c>
      <c r="R12" s="7" t="s">
        <v>17</v>
      </c>
      <c r="S12" s="7" t="s">
        <v>17</v>
      </c>
      <c r="T12" s="7" t="s">
        <v>11</v>
      </c>
      <c r="U12" s="7" t="s">
        <v>11</v>
      </c>
      <c r="V12" s="7" t="s">
        <v>11</v>
      </c>
      <c r="W12" s="7" t="s">
        <v>11</v>
      </c>
      <c r="X12" s="7" t="s">
        <v>10</v>
      </c>
      <c r="Y12" s="7" t="s">
        <v>18</v>
      </c>
      <c r="Z12" s="7" t="s">
        <v>18</v>
      </c>
      <c r="AA12" s="7" t="s">
        <v>20</v>
      </c>
      <c r="AB12" s="7" t="s">
        <v>20</v>
      </c>
      <c r="AC12" s="7" t="s">
        <v>20</v>
      </c>
      <c r="AD12" s="7" t="s">
        <v>17</v>
      </c>
      <c r="AE12" s="7" t="s">
        <v>12</v>
      </c>
      <c r="AF12" s="7" t="s">
        <v>12</v>
      </c>
      <c r="AG12" s="7" t="s">
        <v>12</v>
      </c>
      <c r="AH12" s="7" t="s">
        <v>13</v>
      </c>
      <c r="AI12" s="7" t="s">
        <v>13</v>
      </c>
      <c r="AJ12" s="7" t="s">
        <v>13</v>
      </c>
      <c r="AK12" s="7" t="s">
        <v>17</v>
      </c>
      <c r="AL12" s="7" t="s">
        <v>20</v>
      </c>
      <c r="AM12" s="7" t="s">
        <v>20</v>
      </c>
      <c r="AN12" s="7" t="s">
        <v>13</v>
      </c>
      <c r="AO12" s="7" t="s">
        <v>13</v>
      </c>
    </row>
    <row r="13" spans="1:41" ht="12.75">
      <c r="A13" s="6">
        <v>12</v>
      </c>
      <c r="B13" s="7" t="s">
        <v>13</v>
      </c>
      <c r="C13" s="7" t="s">
        <v>13</v>
      </c>
      <c r="D13" s="7" t="s">
        <v>17</v>
      </c>
      <c r="E13" s="7" t="s">
        <v>17</v>
      </c>
      <c r="F13" s="7" t="s">
        <v>11</v>
      </c>
      <c r="G13" s="7" t="s">
        <v>11</v>
      </c>
      <c r="H13" s="7" t="s">
        <v>11</v>
      </c>
      <c r="I13" s="7" t="s">
        <v>11</v>
      </c>
      <c r="J13" s="7" t="s">
        <v>11</v>
      </c>
      <c r="K13" s="7" t="s">
        <v>11</v>
      </c>
      <c r="L13" s="7" t="s">
        <v>11</v>
      </c>
      <c r="M13" s="7" t="s">
        <v>11</v>
      </c>
      <c r="N13" s="7" t="s">
        <v>18</v>
      </c>
      <c r="O13" s="7" t="s">
        <v>18</v>
      </c>
      <c r="P13" s="7" t="s">
        <v>7</v>
      </c>
      <c r="Q13" s="7" t="s">
        <v>4</v>
      </c>
      <c r="R13" s="7" t="s">
        <v>4</v>
      </c>
      <c r="S13" s="7" t="s">
        <v>10</v>
      </c>
      <c r="T13" s="7" t="s">
        <v>10</v>
      </c>
      <c r="U13" s="7" t="s">
        <v>10</v>
      </c>
      <c r="V13" s="7" t="s">
        <v>17</v>
      </c>
      <c r="W13" s="7" t="s">
        <v>17</v>
      </c>
      <c r="X13" s="7" t="s">
        <v>17</v>
      </c>
      <c r="Y13" s="7" t="s">
        <v>17</v>
      </c>
      <c r="Z13" s="7" t="s">
        <v>4</v>
      </c>
      <c r="AA13" s="7" t="s">
        <v>4</v>
      </c>
      <c r="AB13" s="7" t="s">
        <v>4</v>
      </c>
      <c r="AC13" s="7" t="s">
        <v>4</v>
      </c>
      <c r="AD13" s="7" t="s">
        <v>4</v>
      </c>
      <c r="AE13" s="7" t="s">
        <v>4</v>
      </c>
      <c r="AF13" s="7" t="s">
        <v>4</v>
      </c>
      <c r="AG13" s="7" t="s">
        <v>4</v>
      </c>
      <c r="AH13" s="7" t="s">
        <v>13</v>
      </c>
      <c r="AI13" s="7" t="s">
        <v>13</v>
      </c>
      <c r="AJ13" s="7" t="s">
        <v>13</v>
      </c>
      <c r="AK13" s="7" t="s">
        <v>3</v>
      </c>
      <c r="AL13" s="7" t="s">
        <v>3</v>
      </c>
      <c r="AM13" s="7" t="s">
        <v>3</v>
      </c>
      <c r="AN13" s="7" t="s">
        <v>13</v>
      </c>
      <c r="AO13" s="7" t="s">
        <v>3</v>
      </c>
    </row>
    <row r="14" spans="1:41" ht="12.75">
      <c r="A14" s="6">
        <v>13</v>
      </c>
      <c r="B14" s="7" t="s">
        <v>13</v>
      </c>
      <c r="C14" s="7" t="s">
        <v>13</v>
      </c>
      <c r="D14" s="7" t="s">
        <v>17</v>
      </c>
      <c r="E14" s="7" t="s">
        <v>10</v>
      </c>
      <c r="F14" s="7" t="s">
        <v>11</v>
      </c>
      <c r="G14" s="7" t="s">
        <v>11</v>
      </c>
      <c r="H14" s="7" t="s">
        <v>11</v>
      </c>
      <c r="I14" s="7" t="s">
        <v>11</v>
      </c>
      <c r="J14" s="7" t="s">
        <v>11</v>
      </c>
      <c r="K14" s="7" t="s">
        <v>7</v>
      </c>
      <c r="L14" s="7" t="s">
        <v>7</v>
      </c>
      <c r="M14" s="7" t="s">
        <v>7</v>
      </c>
      <c r="N14" s="7" t="s">
        <v>17</v>
      </c>
      <c r="O14" s="7" t="s">
        <v>18</v>
      </c>
      <c r="P14" s="7" t="s">
        <v>7</v>
      </c>
      <c r="Q14" s="7" t="s">
        <v>7</v>
      </c>
      <c r="R14" s="7" t="s">
        <v>6</v>
      </c>
      <c r="S14" s="7" t="s">
        <v>4</v>
      </c>
      <c r="T14" s="7" t="s">
        <v>4</v>
      </c>
      <c r="U14" s="7" t="s">
        <v>4</v>
      </c>
      <c r="V14" s="7" t="s">
        <v>4</v>
      </c>
      <c r="W14" s="7" t="s">
        <v>4</v>
      </c>
      <c r="X14" s="7" t="s">
        <v>4</v>
      </c>
      <c r="Y14" s="7" t="s">
        <v>4</v>
      </c>
      <c r="Z14" s="7" t="s">
        <v>4</v>
      </c>
      <c r="AA14" s="7" t="s">
        <v>15</v>
      </c>
      <c r="AB14" s="7" t="s">
        <v>4</v>
      </c>
      <c r="AC14" s="7" t="s">
        <v>4</v>
      </c>
      <c r="AD14" s="7" t="s">
        <v>3</v>
      </c>
      <c r="AE14" s="7" t="s">
        <v>4</v>
      </c>
      <c r="AF14" s="7" t="s">
        <v>12</v>
      </c>
      <c r="AG14" s="7" t="s">
        <v>12</v>
      </c>
      <c r="AH14" s="7" t="s">
        <v>13</v>
      </c>
      <c r="AI14" s="7" t="s">
        <v>13</v>
      </c>
      <c r="AJ14" s="7" t="s">
        <v>13</v>
      </c>
      <c r="AK14" s="7" t="s">
        <v>3</v>
      </c>
      <c r="AL14" s="7" t="s">
        <v>3</v>
      </c>
      <c r="AM14" s="7" t="s">
        <v>3</v>
      </c>
      <c r="AN14" s="7" t="s">
        <v>3</v>
      </c>
      <c r="AO14" s="7" t="s">
        <v>3</v>
      </c>
    </row>
    <row r="15" spans="1:41" ht="12.75">
      <c r="A15" s="6">
        <v>14</v>
      </c>
      <c r="B15" s="7" t="s">
        <v>13</v>
      </c>
      <c r="C15" s="7" t="s">
        <v>13</v>
      </c>
      <c r="D15" s="7" t="s">
        <v>18</v>
      </c>
      <c r="E15" s="7" t="s">
        <v>18</v>
      </c>
      <c r="F15" s="7" t="s">
        <v>10</v>
      </c>
      <c r="G15" s="7" t="s">
        <v>20</v>
      </c>
      <c r="H15" s="7" t="s">
        <v>11</v>
      </c>
      <c r="I15" s="7" t="s">
        <v>18</v>
      </c>
      <c r="J15" s="7" t="s">
        <v>7</v>
      </c>
      <c r="K15" s="7" t="s">
        <v>7</v>
      </c>
      <c r="L15" s="7" t="s">
        <v>7</v>
      </c>
      <c r="M15" s="7" t="s">
        <v>7</v>
      </c>
      <c r="N15" s="7" t="s">
        <v>17</v>
      </c>
      <c r="O15" s="7" t="s">
        <v>18</v>
      </c>
      <c r="P15" s="7" t="s">
        <v>18</v>
      </c>
      <c r="Q15" s="7" t="s">
        <v>4</v>
      </c>
      <c r="R15" s="7" t="s">
        <v>4</v>
      </c>
      <c r="S15" s="7" t="s">
        <v>4</v>
      </c>
      <c r="T15" s="7" t="s">
        <v>4</v>
      </c>
      <c r="U15" s="7" t="s">
        <v>4</v>
      </c>
      <c r="V15" s="7" t="s">
        <v>4</v>
      </c>
      <c r="W15" s="7" t="s">
        <v>4</v>
      </c>
      <c r="X15" s="7" t="s">
        <v>4</v>
      </c>
      <c r="Y15" s="7" t="s">
        <v>4</v>
      </c>
      <c r="Z15" s="7" t="s">
        <v>4</v>
      </c>
      <c r="AA15" s="7" t="s">
        <v>4</v>
      </c>
      <c r="AB15" s="7" t="s">
        <v>3</v>
      </c>
      <c r="AC15" s="7" t="s">
        <v>3</v>
      </c>
      <c r="AD15" s="7" t="s">
        <v>3</v>
      </c>
      <c r="AE15" s="7" t="s">
        <v>3</v>
      </c>
      <c r="AF15" s="7" t="s">
        <v>4</v>
      </c>
      <c r="AG15" s="7" t="s">
        <v>4</v>
      </c>
      <c r="AH15" s="7" t="s">
        <v>13</v>
      </c>
      <c r="AI15" s="7" t="s">
        <v>4</v>
      </c>
      <c r="AJ15" s="7" t="s">
        <v>3</v>
      </c>
      <c r="AK15" s="7" t="s">
        <v>3</v>
      </c>
      <c r="AL15" s="7" t="s">
        <v>3</v>
      </c>
      <c r="AM15" s="7" t="s">
        <v>3</v>
      </c>
      <c r="AN15" s="7" t="s">
        <v>3</v>
      </c>
      <c r="AO15" s="7" t="s">
        <v>3</v>
      </c>
    </row>
    <row r="16" spans="1:41" ht="12.75">
      <c r="A16" s="6">
        <v>15</v>
      </c>
      <c r="B16" s="7" t="s">
        <v>13</v>
      </c>
      <c r="C16" s="7" t="s">
        <v>13</v>
      </c>
      <c r="D16" s="7" t="s">
        <v>15</v>
      </c>
      <c r="E16" s="7" t="s">
        <v>18</v>
      </c>
      <c r="F16" s="7" t="s">
        <v>20</v>
      </c>
      <c r="G16" s="7" t="s">
        <v>20</v>
      </c>
      <c r="H16" s="7" t="s">
        <v>4</v>
      </c>
      <c r="I16" s="7" t="s">
        <v>18</v>
      </c>
      <c r="J16" s="7" t="s">
        <v>17</v>
      </c>
      <c r="K16" s="7" t="s">
        <v>17</v>
      </c>
      <c r="L16" s="7" t="s">
        <v>17</v>
      </c>
      <c r="M16" s="7" t="s">
        <v>17</v>
      </c>
      <c r="N16" s="7" t="s">
        <v>17</v>
      </c>
      <c r="O16" s="7" t="s">
        <v>7</v>
      </c>
      <c r="P16" s="7" t="s">
        <v>7</v>
      </c>
      <c r="Q16" s="7" t="s">
        <v>4</v>
      </c>
      <c r="R16" s="7" t="s">
        <v>4</v>
      </c>
      <c r="S16" s="7" t="s">
        <v>4</v>
      </c>
      <c r="T16" s="7" t="s">
        <v>3</v>
      </c>
      <c r="U16" s="7" t="s">
        <v>3</v>
      </c>
      <c r="V16" s="7" t="s">
        <v>3</v>
      </c>
      <c r="W16" s="7" t="s">
        <v>3</v>
      </c>
      <c r="X16" s="7" t="s">
        <v>3</v>
      </c>
      <c r="Y16" s="7" t="s">
        <v>3</v>
      </c>
      <c r="Z16" s="7" t="s">
        <v>3</v>
      </c>
      <c r="AA16" s="7" t="s">
        <v>3</v>
      </c>
      <c r="AB16" s="7" t="s">
        <v>3</v>
      </c>
      <c r="AC16" s="7" t="s">
        <v>3</v>
      </c>
      <c r="AD16" s="7" t="s">
        <v>3</v>
      </c>
      <c r="AE16" s="7" t="s">
        <v>3</v>
      </c>
      <c r="AF16" s="7" t="s">
        <v>3</v>
      </c>
      <c r="AG16" s="7" t="s">
        <v>3</v>
      </c>
      <c r="AH16" s="7" t="s">
        <v>4</v>
      </c>
      <c r="AI16" s="7" t="s">
        <v>13</v>
      </c>
      <c r="AJ16" s="7" t="s">
        <v>13</v>
      </c>
      <c r="AK16" s="7" t="s">
        <v>3</v>
      </c>
      <c r="AL16" s="7" t="s">
        <v>3</v>
      </c>
      <c r="AM16" s="7" t="s">
        <v>3</v>
      </c>
      <c r="AN16" s="7" t="s">
        <v>3</v>
      </c>
      <c r="AO16" s="7" t="s">
        <v>3</v>
      </c>
    </row>
    <row r="17" spans="1:41" ht="12.75">
      <c r="A17" s="6">
        <v>16</v>
      </c>
      <c r="B17" s="7" t="s">
        <v>13</v>
      </c>
      <c r="C17" s="7" t="s">
        <v>13</v>
      </c>
      <c r="D17" s="7" t="s">
        <v>18</v>
      </c>
      <c r="E17" s="7" t="s">
        <v>13</v>
      </c>
      <c r="F17" s="7" t="s">
        <v>4</v>
      </c>
      <c r="G17" s="7" t="s">
        <v>20</v>
      </c>
      <c r="H17" s="7" t="s">
        <v>20</v>
      </c>
      <c r="I17" s="7" t="s">
        <v>18</v>
      </c>
      <c r="J17" s="7" t="s">
        <v>17</v>
      </c>
      <c r="K17" s="7" t="s">
        <v>17</v>
      </c>
      <c r="L17" s="7" t="s">
        <v>17</v>
      </c>
      <c r="M17" s="7" t="s">
        <v>17</v>
      </c>
      <c r="N17" s="7" t="s">
        <v>17</v>
      </c>
      <c r="O17" s="7" t="s">
        <v>7</v>
      </c>
      <c r="P17" s="7" t="s">
        <v>7</v>
      </c>
      <c r="Q17" s="7" t="s">
        <v>4</v>
      </c>
      <c r="R17" s="7" t="s">
        <v>4</v>
      </c>
      <c r="S17" s="7" t="s">
        <v>3</v>
      </c>
      <c r="T17" s="7" t="s">
        <v>3</v>
      </c>
      <c r="U17" s="7" t="s">
        <v>3</v>
      </c>
      <c r="V17" s="7" t="s">
        <v>3</v>
      </c>
      <c r="W17" s="7" t="s">
        <v>3</v>
      </c>
      <c r="X17" s="7" t="s">
        <v>3</v>
      </c>
      <c r="Y17" s="7" t="s">
        <v>3</v>
      </c>
      <c r="Z17" s="7" t="s">
        <v>3</v>
      </c>
      <c r="AA17" s="7" t="s">
        <v>3</v>
      </c>
      <c r="AB17" s="7" t="s">
        <v>3</v>
      </c>
      <c r="AC17" s="7" t="s">
        <v>3</v>
      </c>
      <c r="AD17" s="7" t="s">
        <v>3</v>
      </c>
      <c r="AE17" s="7" t="s">
        <v>3</v>
      </c>
      <c r="AF17" s="7" t="s">
        <v>3</v>
      </c>
      <c r="AG17" s="7" t="s">
        <v>3</v>
      </c>
      <c r="AH17" s="7" t="s">
        <v>3</v>
      </c>
      <c r="AI17" s="7" t="s">
        <v>4</v>
      </c>
      <c r="AJ17" s="7" t="s">
        <v>13</v>
      </c>
      <c r="AK17" s="7" t="s">
        <v>13</v>
      </c>
      <c r="AL17" s="7" t="s">
        <v>3</v>
      </c>
      <c r="AM17" s="7" t="s">
        <v>3</v>
      </c>
      <c r="AN17" s="7" t="s">
        <v>3</v>
      </c>
      <c r="AO17" s="7" t="s">
        <v>3</v>
      </c>
    </row>
    <row r="18" spans="1:41" ht="12.75">
      <c r="A18" s="6">
        <v>17</v>
      </c>
      <c r="B18" s="7" t="s">
        <v>13</v>
      </c>
      <c r="C18" s="7" t="s">
        <v>13</v>
      </c>
      <c r="D18" s="7" t="s">
        <v>13</v>
      </c>
      <c r="E18" s="7" t="s">
        <v>12</v>
      </c>
      <c r="F18" s="7" t="s">
        <v>13</v>
      </c>
      <c r="G18" s="7" t="s">
        <v>13</v>
      </c>
      <c r="H18" s="7" t="s">
        <v>4</v>
      </c>
      <c r="I18" s="7" t="s">
        <v>18</v>
      </c>
      <c r="J18" s="7" t="s">
        <v>18</v>
      </c>
      <c r="K18" s="7" t="s">
        <v>18</v>
      </c>
      <c r="L18" s="7" t="s">
        <v>18</v>
      </c>
      <c r="M18" s="7" t="s">
        <v>6</v>
      </c>
      <c r="N18" s="7" t="s">
        <v>6</v>
      </c>
      <c r="O18" s="7" t="s">
        <v>13</v>
      </c>
      <c r="P18" s="7" t="s">
        <v>13</v>
      </c>
      <c r="Q18" s="7" t="s">
        <v>4</v>
      </c>
      <c r="R18" s="7" t="s">
        <v>4</v>
      </c>
      <c r="S18" s="7" t="s">
        <v>3</v>
      </c>
      <c r="T18" s="7" t="s">
        <v>3</v>
      </c>
      <c r="U18" s="7" t="s">
        <v>3</v>
      </c>
      <c r="V18" s="7" t="s">
        <v>3</v>
      </c>
      <c r="W18" s="7" t="s">
        <v>3</v>
      </c>
      <c r="X18" s="7" t="s">
        <v>3</v>
      </c>
      <c r="Y18" s="7" t="s">
        <v>3</v>
      </c>
      <c r="Z18" s="7" t="s">
        <v>3</v>
      </c>
      <c r="AA18" s="7" t="s">
        <v>3</v>
      </c>
      <c r="AB18" s="7" t="s">
        <v>3</v>
      </c>
      <c r="AC18" s="7" t="s">
        <v>3</v>
      </c>
      <c r="AD18" s="7" t="s">
        <v>3</v>
      </c>
      <c r="AE18" s="7" t="s">
        <v>3</v>
      </c>
      <c r="AF18" s="7" t="s">
        <v>3</v>
      </c>
      <c r="AG18" s="7" t="s">
        <v>3</v>
      </c>
      <c r="AH18" s="7" t="s">
        <v>3</v>
      </c>
      <c r="AI18" s="7" t="s">
        <v>3</v>
      </c>
      <c r="AJ18" s="7" t="s">
        <v>4</v>
      </c>
      <c r="AK18" s="7" t="s">
        <v>13</v>
      </c>
      <c r="AL18" s="7" t="s">
        <v>13</v>
      </c>
      <c r="AM18" s="7" t="s">
        <v>13</v>
      </c>
      <c r="AN18" s="7" t="s">
        <v>3</v>
      </c>
      <c r="AO18" s="7" t="s">
        <v>3</v>
      </c>
    </row>
    <row r="19" spans="1:41" ht="12.75">
      <c r="A19" s="6">
        <v>18</v>
      </c>
      <c r="B19" s="7" t="s">
        <v>13</v>
      </c>
      <c r="C19" s="7" t="s">
        <v>13</v>
      </c>
      <c r="D19" s="7" t="s">
        <v>13</v>
      </c>
      <c r="E19" s="7" t="s">
        <v>12</v>
      </c>
      <c r="F19" s="7" t="s">
        <v>13</v>
      </c>
      <c r="G19" s="7" t="s">
        <v>13</v>
      </c>
      <c r="H19" s="7" t="s">
        <v>4</v>
      </c>
      <c r="I19" s="7" t="s">
        <v>13</v>
      </c>
      <c r="J19" s="7" t="s">
        <v>13</v>
      </c>
      <c r="K19" s="7" t="s">
        <v>13</v>
      </c>
      <c r="L19" s="7" t="s">
        <v>13</v>
      </c>
      <c r="M19" s="7" t="s">
        <v>13</v>
      </c>
      <c r="N19" s="7" t="s">
        <v>13</v>
      </c>
      <c r="O19" s="7" t="s">
        <v>13</v>
      </c>
      <c r="P19" s="7" t="s">
        <v>13</v>
      </c>
      <c r="Q19" s="7" t="s">
        <v>13</v>
      </c>
      <c r="R19" s="7" t="s">
        <v>4</v>
      </c>
      <c r="S19" s="7" t="s">
        <v>4</v>
      </c>
      <c r="T19" s="7" t="s">
        <v>3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3</v>
      </c>
      <c r="Z19" s="7" t="s">
        <v>3</v>
      </c>
      <c r="AA19" s="7" t="s">
        <v>3</v>
      </c>
      <c r="AB19" s="7" t="s">
        <v>3</v>
      </c>
      <c r="AC19" s="7" t="s">
        <v>3</v>
      </c>
      <c r="AD19" s="7" t="s">
        <v>3</v>
      </c>
      <c r="AE19" s="7" t="s">
        <v>3</v>
      </c>
      <c r="AF19" s="7" t="s">
        <v>3</v>
      </c>
      <c r="AG19" s="7" t="s">
        <v>3</v>
      </c>
      <c r="AH19" s="7" t="s">
        <v>3</v>
      </c>
      <c r="AI19" s="7" t="s">
        <v>3</v>
      </c>
      <c r="AJ19" s="7" t="s">
        <v>3</v>
      </c>
      <c r="AK19" s="7" t="s">
        <v>4</v>
      </c>
      <c r="AL19" s="7" t="s">
        <v>13</v>
      </c>
      <c r="AM19" s="7" t="s">
        <v>13</v>
      </c>
      <c r="AN19" s="7" t="s">
        <v>13</v>
      </c>
      <c r="AO19" s="7" t="s">
        <v>3</v>
      </c>
    </row>
    <row r="20" spans="1:41" ht="12.75">
      <c r="A20" s="6">
        <v>19</v>
      </c>
      <c r="B20" s="7" t="s">
        <v>13</v>
      </c>
      <c r="C20" s="7" t="s">
        <v>13</v>
      </c>
      <c r="D20" s="7" t="s">
        <v>13</v>
      </c>
      <c r="E20" s="7" t="s">
        <v>4</v>
      </c>
      <c r="F20" s="7" t="s">
        <v>13</v>
      </c>
      <c r="G20" s="7" t="s">
        <v>13</v>
      </c>
      <c r="H20" s="7" t="s">
        <v>13</v>
      </c>
      <c r="I20" s="7" t="s">
        <v>4</v>
      </c>
      <c r="J20" s="7" t="s">
        <v>13</v>
      </c>
      <c r="K20" s="7" t="s">
        <v>13</v>
      </c>
      <c r="L20" s="7" t="s">
        <v>13</v>
      </c>
      <c r="M20" s="7" t="s">
        <v>13</v>
      </c>
      <c r="N20" s="7" t="s">
        <v>13</v>
      </c>
      <c r="O20" s="7" t="s">
        <v>13</v>
      </c>
      <c r="P20" s="7" t="s">
        <v>13</v>
      </c>
      <c r="Q20" s="7" t="s">
        <v>13</v>
      </c>
      <c r="R20" s="7" t="s">
        <v>13</v>
      </c>
      <c r="S20" s="7" t="s">
        <v>4</v>
      </c>
      <c r="T20" s="7" t="s">
        <v>4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7" t="s">
        <v>3</v>
      </c>
      <c r="AC20" s="7" t="s">
        <v>3</v>
      </c>
      <c r="AD20" s="7" t="s">
        <v>3</v>
      </c>
      <c r="AE20" s="7" t="s">
        <v>3</v>
      </c>
      <c r="AF20" s="7" t="s">
        <v>3</v>
      </c>
      <c r="AG20" s="7" t="s">
        <v>3</v>
      </c>
      <c r="AH20" s="7" t="s">
        <v>3</v>
      </c>
      <c r="AI20" s="7" t="s">
        <v>3</v>
      </c>
      <c r="AJ20" s="7" t="s">
        <v>3</v>
      </c>
      <c r="AK20" s="7" t="s">
        <v>3</v>
      </c>
      <c r="AL20" s="7" t="s">
        <v>4</v>
      </c>
      <c r="AM20" s="7" t="s">
        <v>13</v>
      </c>
      <c r="AN20" s="7" t="s">
        <v>13</v>
      </c>
      <c r="AO20" s="7" t="s">
        <v>4</v>
      </c>
    </row>
    <row r="21" spans="1:41" ht="12.75">
      <c r="A21" s="6">
        <v>20</v>
      </c>
      <c r="B21" s="7" t="s">
        <v>3</v>
      </c>
      <c r="C21" s="7" t="s">
        <v>3</v>
      </c>
      <c r="D21" s="7" t="s">
        <v>13</v>
      </c>
      <c r="E21" s="7" t="s">
        <v>4</v>
      </c>
      <c r="F21" s="7" t="s">
        <v>13</v>
      </c>
      <c r="G21" s="7" t="s">
        <v>13</v>
      </c>
      <c r="H21" s="7" t="s">
        <v>4</v>
      </c>
      <c r="I21" s="7" t="s">
        <v>13</v>
      </c>
      <c r="J21" s="7" t="s">
        <v>13</v>
      </c>
      <c r="K21" s="7" t="s">
        <v>13</v>
      </c>
      <c r="L21" s="7" t="s">
        <v>13</v>
      </c>
      <c r="M21" s="7" t="s">
        <v>13</v>
      </c>
      <c r="N21" s="7" t="s">
        <v>13</v>
      </c>
      <c r="O21" s="7" t="s">
        <v>13</v>
      </c>
      <c r="P21" s="7" t="s">
        <v>13</v>
      </c>
      <c r="Q21" s="7" t="s">
        <v>13</v>
      </c>
      <c r="R21" s="7" t="s">
        <v>13</v>
      </c>
      <c r="S21" s="7" t="s">
        <v>4</v>
      </c>
      <c r="T21" s="7" t="s">
        <v>4</v>
      </c>
      <c r="U21" s="7" t="s">
        <v>3</v>
      </c>
      <c r="V21" s="7" t="s">
        <v>3</v>
      </c>
      <c r="W21" s="7" t="s">
        <v>3</v>
      </c>
      <c r="X21" s="7" t="s">
        <v>3</v>
      </c>
      <c r="Y21" s="7" t="s">
        <v>3</v>
      </c>
      <c r="Z21" s="7" t="s">
        <v>3</v>
      </c>
      <c r="AA21" s="7" t="s">
        <v>3</v>
      </c>
      <c r="AB21" s="7" t="s">
        <v>3</v>
      </c>
      <c r="AC21" s="7" t="s">
        <v>3</v>
      </c>
      <c r="AD21" s="7" t="s">
        <v>3</v>
      </c>
      <c r="AE21" s="7" t="s">
        <v>3</v>
      </c>
      <c r="AF21" s="7" t="s">
        <v>3</v>
      </c>
      <c r="AG21" s="7" t="s">
        <v>3</v>
      </c>
      <c r="AH21" s="7" t="s">
        <v>3</v>
      </c>
      <c r="AI21" s="7" t="s">
        <v>3</v>
      </c>
      <c r="AJ21" s="7" t="s">
        <v>3</v>
      </c>
      <c r="AK21" s="7" t="s">
        <v>3</v>
      </c>
      <c r="AL21" s="7" t="s">
        <v>4</v>
      </c>
      <c r="AM21" s="7" t="s">
        <v>13</v>
      </c>
      <c r="AN21" s="7" t="s">
        <v>13</v>
      </c>
      <c r="AO21" s="7" t="s">
        <v>13</v>
      </c>
    </row>
    <row r="22" spans="2:41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3:10" ht="12.75">
      <c r="C23" s="71" t="s">
        <v>40</v>
      </c>
      <c r="D23" s="71"/>
      <c r="E23" s="71"/>
      <c r="F23" s="71"/>
      <c r="G23" s="71"/>
      <c r="H23" s="71"/>
      <c r="I23" s="71"/>
      <c r="J23" s="72">
        <f>COUNTIF(B2:AO21,"L")</f>
        <v>75</v>
      </c>
    </row>
    <row r="24" spans="3:10" ht="12.75">
      <c r="C24" s="71" t="s">
        <v>51</v>
      </c>
      <c r="D24" s="71"/>
      <c r="E24" s="71"/>
      <c r="F24" s="71"/>
      <c r="G24" s="71"/>
      <c r="H24" s="71"/>
      <c r="I24" s="71"/>
      <c r="J24" s="72">
        <f>COUNTIF(B2:AO21,"K")</f>
        <v>41</v>
      </c>
    </row>
    <row r="25" spans="3:10" ht="12.75">
      <c r="C25" s="71" t="s">
        <v>41</v>
      </c>
      <c r="D25" s="71"/>
      <c r="E25" s="71"/>
      <c r="F25" s="71"/>
      <c r="G25" s="71"/>
      <c r="H25" s="71"/>
      <c r="I25" s="71"/>
      <c r="J25" s="72">
        <f>COUNTIF(B2:AO21,"P")</f>
        <v>5</v>
      </c>
    </row>
    <row r="26" spans="3:21" ht="12.75">
      <c r="C26" s="71" t="s">
        <v>42</v>
      </c>
      <c r="D26" s="71"/>
      <c r="E26" s="71"/>
      <c r="F26" s="71"/>
      <c r="G26" s="71"/>
      <c r="H26" s="71"/>
      <c r="I26" s="71"/>
      <c r="J26" s="72">
        <f>COUNTIF(B2:AO21,"D")</f>
        <v>132</v>
      </c>
      <c r="U26" s="2"/>
    </row>
    <row r="27" spans="3:10" ht="12.75">
      <c r="C27" s="71" t="s">
        <v>43</v>
      </c>
      <c r="D27" s="71"/>
      <c r="E27" s="71"/>
      <c r="F27" s="71"/>
      <c r="G27" s="71"/>
      <c r="H27" s="71"/>
      <c r="I27" s="71"/>
      <c r="J27" s="72">
        <f>COUNTIF(B2:AO21,"E")</f>
        <v>77</v>
      </c>
    </row>
    <row r="28" spans="3:10" ht="12.75">
      <c r="C28" s="71" t="s">
        <v>44</v>
      </c>
      <c r="D28" s="71"/>
      <c r="E28" s="71"/>
      <c r="F28" s="71"/>
      <c r="G28" s="71"/>
      <c r="H28" s="71"/>
      <c r="I28" s="71"/>
      <c r="J28" s="72">
        <f>COUNTIF(B2:AO21,"M")</f>
        <v>7</v>
      </c>
    </row>
    <row r="29" spans="3:10" ht="12.75">
      <c r="C29" s="71" t="s">
        <v>45</v>
      </c>
      <c r="D29" s="71"/>
      <c r="E29" s="71"/>
      <c r="F29" s="71"/>
      <c r="G29" s="71"/>
      <c r="H29" s="71"/>
      <c r="I29" s="71"/>
      <c r="J29" s="72">
        <f>COUNTIF(B2:AO21,"N")</f>
        <v>194</v>
      </c>
    </row>
    <row r="30" spans="3:10" ht="12.75">
      <c r="C30" s="71" t="s">
        <v>46</v>
      </c>
      <c r="D30" s="71"/>
      <c r="E30" s="71"/>
      <c r="F30" s="71"/>
      <c r="G30" s="71"/>
      <c r="H30" s="71"/>
      <c r="I30" s="71"/>
      <c r="J30" s="72">
        <f>COUNTIF(B2:AO21,"U")</f>
        <v>92</v>
      </c>
    </row>
    <row r="31" spans="3:10" ht="12.75">
      <c r="C31" s="71" t="s">
        <v>47</v>
      </c>
      <c r="D31" s="71"/>
      <c r="E31" s="71"/>
      <c r="F31" s="71"/>
      <c r="G31" s="71"/>
      <c r="H31" s="71"/>
      <c r="I31" s="71"/>
      <c r="J31" s="72">
        <f>COUNTIF(B2:AO21,"S")</f>
        <v>57</v>
      </c>
    </row>
    <row r="32" spans="3:10" ht="12.75">
      <c r="C32" s="71" t="s">
        <v>48</v>
      </c>
      <c r="D32" s="71"/>
      <c r="E32" s="71"/>
      <c r="F32" s="71"/>
      <c r="G32" s="71"/>
      <c r="H32" s="71"/>
      <c r="I32" s="71"/>
      <c r="J32" s="72">
        <f>COUNTIF(B2:AO21,"H")</f>
        <v>38</v>
      </c>
    </row>
    <row r="33" spans="3:10" ht="12.75">
      <c r="C33" s="71" t="s">
        <v>49</v>
      </c>
      <c r="D33" s="71"/>
      <c r="E33" s="71"/>
      <c r="F33" s="71"/>
      <c r="G33" s="71"/>
      <c r="H33" s="71"/>
      <c r="I33" s="71"/>
      <c r="J33" s="72">
        <f>COUNTIF(B2:AO21,"R")</f>
        <v>62</v>
      </c>
    </row>
    <row r="34" spans="3:10" ht="12.75">
      <c r="C34" s="71" t="s">
        <v>50</v>
      </c>
      <c r="D34" s="71"/>
      <c r="E34" s="71"/>
      <c r="F34" s="71"/>
      <c r="G34" s="71"/>
      <c r="H34" s="71"/>
      <c r="I34" s="71"/>
      <c r="J34" s="72">
        <f>COUNTIF(B2:AO21,"G")</f>
        <v>5</v>
      </c>
    </row>
    <row r="35" spans="3:10" ht="12.75">
      <c r="C35" s="71" t="s">
        <v>52</v>
      </c>
      <c r="D35" s="71"/>
      <c r="E35" s="71"/>
      <c r="F35" s="71"/>
      <c r="G35" s="71"/>
      <c r="H35" s="71"/>
      <c r="I35" s="71"/>
      <c r="J35" s="72">
        <f>COUNTIF(B2:AO21,"C")</f>
        <v>15</v>
      </c>
    </row>
    <row r="36" spans="3:10" ht="12.75">
      <c r="C36" s="71"/>
      <c r="D36" s="71"/>
      <c r="E36" s="71"/>
      <c r="F36" s="71"/>
      <c r="G36" s="71"/>
      <c r="H36" s="71"/>
      <c r="I36" s="71"/>
      <c r="J36" s="72"/>
    </row>
    <row r="37" spans="3:10" ht="12.75">
      <c r="C37" s="71"/>
      <c r="D37" s="71"/>
      <c r="E37" s="71"/>
      <c r="F37" s="71"/>
      <c r="G37" s="71"/>
      <c r="H37" s="71"/>
      <c r="I37" s="71"/>
      <c r="J37" s="72">
        <f>SUM(J23:J35)</f>
        <v>800</v>
      </c>
    </row>
    <row r="38" spans="3:10" ht="12.75">
      <c r="C38" s="71"/>
      <c r="D38" s="71"/>
      <c r="E38" s="71"/>
      <c r="F38" s="71"/>
      <c r="G38" s="71"/>
      <c r="H38" s="71"/>
      <c r="I38" s="71"/>
      <c r="J38" s="7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10" width="8.421875" style="0" customWidth="1"/>
  </cols>
  <sheetData>
    <row r="1" ht="12.75">
      <c r="A1" t="s">
        <v>66</v>
      </c>
    </row>
    <row r="2" ht="12.75">
      <c r="A2" t="s">
        <v>67</v>
      </c>
    </row>
    <row r="4" spans="2:10" ht="12.75">
      <c r="B4" s="73" t="s">
        <v>68</v>
      </c>
      <c r="C4" s="74"/>
      <c r="D4" s="75"/>
      <c r="E4" s="73" t="s">
        <v>69</v>
      </c>
      <c r="F4" s="74"/>
      <c r="G4" s="75"/>
      <c r="H4" s="73" t="s">
        <v>70</v>
      </c>
      <c r="I4" s="74"/>
      <c r="J4" s="75"/>
    </row>
    <row r="5" spans="2:10" s="67" customFormat="1" ht="51">
      <c r="B5" s="68" t="s">
        <v>72</v>
      </c>
      <c r="C5" s="69" t="s">
        <v>73</v>
      </c>
      <c r="D5" s="70" t="s">
        <v>71</v>
      </c>
      <c r="E5" s="68" t="s">
        <v>72</v>
      </c>
      <c r="F5" s="69" t="s">
        <v>73</v>
      </c>
      <c r="G5" s="70" t="s">
        <v>71</v>
      </c>
      <c r="H5" s="68" t="s">
        <v>72</v>
      </c>
      <c r="I5" s="69" t="s">
        <v>73</v>
      </c>
      <c r="J5" s="70" t="s">
        <v>71</v>
      </c>
    </row>
    <row r="6" spans="1:10" s="26" customFormat="1" ht="12.75">
      <c r="A6" s="26">
        <v>2000</v>
      </c>
      <c r="B6" s="31">
        <v>540</v>
      </c>
      <c r="C6" s="32">
        <v>853</v>
      </c>
      <c r="D6" s="33">
        <v>13529</v>
      </c>
      <c r="E6" s="31">
        <v>3025</v>
      </c>
      <c r="F6" s="32">
        <v>5445</v>
      </c>
      <c r="G6" s="33">
        <v>60500</v>
      </c>
      <c r="H6" s="31">
        <v>6032</v>
      </c>
      <c r="I6" s="32">
        <v>10210</v>
      </c>
      <c r="J6" s="33">
        <v>132003</v>
      </c>
    </row>
    <row r="7" spans="1:10" s="26" customFormat="1" ht="12.75">
      <c r="A7" s="26">
        <v>2001</v>
      </c>
      <c r="B7" s="31">
        <v>598.7814817157018</v>
      </c>
      <c r="C7" s="32">
        <v>844.8960511498947</v>
      </c>
      <c r="D7" s="33">
        <v>14065.296234414966</v>
      </c>
      <c r="E7" s="31">
        <v>2889.363792304938</v>
      </c>
      <c r="F7" s="32">
        <v>5488.039356311419</v>
      </c>
      <c r="G7" s="33">
        <v>61895.64541693613</v>
      </c>
      <c r="H7" s="31">
        <v>5755.778815645316</v>
      </c>
      <c r="I7" s="32">
        <v>10547.751568874532</v>
      </c>
      <c r="J7" s="33">
        <v>127289.2766525237</v>
      </c>
    </row>
    <row r="8" spans="1:10" s="26" customFormat="1" ht="12.75">
      <c r="A8" s="26">
        <v>2002</v>
      </c>
      <c r="B8" s="31">
        <v>617.8203407006442</v>
      </c>
      <c r="C8" s="32">
        <v>838.1042321636501</v>
      </c>
      <c r="D8" s="33">
        <v>14391.69367620179</v>
      </c>
      <c r="E8" s="31">
        <v>2859.2538570445386</v>
      </c>
      <c r="F8" s="32">
        <v>5267.7323487377635</v>
      </c>
      <c r="G8" s="33">
        <v>62760.739729726825</v>
      </c>
      <c r="H8" s="31">
        <v>5860.232734410043</v>
      </c>
      <c r="I8" s="32">
        <v>11295.463179232936</v>
      </c>
      <c r="J8" s="33">
        <v>130263.13007804826</v>
      </c>
    </row>
    <row r="9" spans="1:10" s="26" customFormat="1" ht="12.75">
      <c r="A9" s="26">
        <v>2003</v>
      </c>
      <c r="B9" s="31">
        <v>601.1472424177471</v>
      </c>
      <c r="C9" s="32">
        <v>834.5245472507315</v>
      </c>
      <c r="D9" s="33">
        <v>14757.519537495034</v>
      </c>
      <c r="E9" s="31">
        <v>2869.8708257924386</v>
      </c>
      <c r="F9" s="32">
        <v>5176.896862987406</v>
      </c>
      <c r="G9" s="33">
        <v>61134.865313094124</v>
      </c>
      <c r="H9" s="31">
        <v>5315.318919246741</v>
      </c>
      <c r="I9" s="32">
        <v>9467.025790636359</v>
      </c>
      <c r="J9" s="33">
        <v>113295.19936134093</v>
      </c>
    </row>
    <row r="10" spans="1:10" s="26" customFormat="1" ht="12.75">
      <c r="A10" s="26">
        <v>2004</v>
      </c>
      <c r="B10" s="31">
        <v>651.7471285532682</v>
      </c>
      <c r="C10" s="32">
        <v>826.1270170247464</v>
      </c>
      <c r="D10" s="33">
        <v>15255.560255726117</v>
      </c>
      <c r="E10" s="31">
        <v>2445.728882125456</v>
      </c>
      <c r="F10" s="32">
        <v>4699.415707940693</v>
      </c>
      <c r="G10" s="33">
        <v>59474.65124259167</v>
      </c>
      <c r="H10" s="31">
        <v>4805.142877140353</v>
      </c>
      <c r="I10" s="32">
        <v>10364.477565666044</v>
      </c>
      <c r="J10" s="33">
        <v>112692.0567449689</v>
      </c>
    </row>
    <row r="11" spans="1:10" s="26" customFormat="1" ht="12.75">
      <c r="A11" s="26">
        <v>2005</v>
      </c>
      <c r="B11" s="31">
        <v>660.4075056225018</v>
      </c>
      <c r="C11" s="32">
        <v>814.3962670369061</v>
      </c>
      <c r="D11" s="33">
        <v>15665.40674833275</v>
      </c>
      <c r="E11" s="31">
        <v>2506.937533546586</v>
      </c>
      <c r="F11" s="32">
        <v>4775.308414847486</v>
      </c>
      <c r="G11" s="33">
        <v>59170.97989046336</v>
      </c>
      <c r="H11" s="31">
        <v>4677.881546438764</v>
      </c>
      <c r="I11" s="32">
        <v>8381.126294306097</v>
      </c>
      <c r="J11" s="33">
        <v>108766.85986710431</v>
      </c>
    </row>
    <row r="12" spans="1:10" s="26" customFormat="1" ht="12.75">
      <c r="A12" s="26">
        <v>2006</v>
      </c>
      <c r="B12" s="34">
        <v>632</v>
      </c>
      <c r="C12" s="35">
        <v>801</v>
      </c>
      <c r="D12" s="36">
        <v>15929</v>
      </c>
      <c r="E12" s="34">
        <v>2142</v>
      </c>
      <c r="F12" s="35">
        <v>4284</v>
      </c>
      <c r="G12" s="36">
        <v>53550</v>
      </c>
      <c r="H12" s="34">
        <v>4143</v>
      </c>
      <c r="I12" s="35">
        <v>7935</v>
      </c>
      <c r="J12" s="36">
        <v>94321</v>
      </c>
    </row>
  </sheetData>
  <sheetProtection/>
  <mergeCells count="3">
    <mergeCell ref="H4:J4"/>
    <mergeCell ref="E4:G4"/>
    <mergeCell ref="B4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O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30" bestFit="1" customWidth="1"/>
    <col min="2" max="2" width="5.7109375" style="0" bestFit="1" customWidth="1"/>
    <col min="3" max="41" width="4.57421875" style="0" bestFit="1" customWidth="1"/>
  </cols>
  <sheetData>
    <row r="1" spans="1:41" ht="12.75">
      <c r="A1" s="28"/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3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  <c r="Z1" s="22" t="s">
        <v>24</v>
      </c>
      <c r="AA1" s="22" t="s">
        <v>25</v>
      </c>
      <c r="AB1" s="22" t="s">
        <v>26</v>
      </c>
      <c r="AC1" s="22" t="s">
        <v>27</v>
      </c>
      <c r="AD1" s="22" t="s">
        <v>28</v>
      </c>
      <c r="AE1" s="22" t="s">
        <v>29</v>
      </c>
      <c r="AF1" s="22" t="s">
        <v>30</v>
      </c>
      <c r="AG1" s="22" t="s">
        <v>31</v>
      </c>
      <c r="AH1" s="22" t="s">
        <v>32</v>
      </c>
      <c r="AI1" s="22" t="s">
        <v>33</v>
      </c>
      <c r="AJ1" s="22" t="s">
        <v>34</v>
      </c>
      <c r="AK1" s="22" t="s">
        <v>35</v>
      </c>
      <c r="AL1" s="22" t="s">
        <v>36</v>
      </c>
      <c r="AM1" s="22" t="s">
        <v>37</v>
      </c>
      <c r="AN1" s="22" t="s">
        <v>38</v>
      </c>
      <c r="AO1" s="22" t="s">
        <v>39</v>
      </c>
    </row>
    <row r="2" spans="1:41" ht="12.75">
      <c r="A2" s="29">
        <v>1</v>
      </c>
      <c r="B2" s="47">
        <v>0.6565674495855638</v>
      </c>
      <c r="C2" s="47">
        <v>0.6349071991374221</v>
      </c>
      <c r="D2" s="47">
        <v>0.7381733609346185</v>
      </c>
      <c r="E2" s="47">
        <v>0.6677153423369865</v>
      </c>
      <c r="F2" s="47">
        <v>0.780684385010505</v>
      </c>
      <c r="G2" s="47">
        <v>0.6600770303039235</v>
      </c>
      <c r="H2" s="47">
        <v>0.7630022110724228</v>
      </c>
      <c r="I2" s="47">
        <v>0.6299384557194413</v>
      </c>
      <c r="J2" s="47">
        <v>0.7777036449048891</v>
      </c>
      <c r="K2" s="47">
        <v>0.7367143420884001</v>
      </c>
      <c r="L2" s="47">
        <v>0.7081165567418218</v>
      </c>
      <c r="M2" s="47">
        <v>0.6370168932589733</v>
      </c>
      <c r="N2" s="47">
        <v>0.5458726829110452</v>
      </c>
      <c r="O2" s="47">
        <v>0.539404766840194</v>
      </c>
      <c r="P2" s="47">
        <v>0.5684009472999575</v>
      </c>
      <c r="Q2" s="47">
        <v>0.5635689828393307</v>
      </c>
      <c r="R2" s="47">
        <v>0.5609688174110856</v>
      </c>
      <c r="S2" s="47">
        <v>0.5267152900221053</v>
      </c>
      <c r="T2" s="47">
        <v>0.5421320594161115</v>
      </c>
      <c r="U2" s="47">
        <v>0.56182970260297</v>
      </c>
      <c r="V2" s="47">
        <v>0.578498694595132</v>
      </c>
      <c r="W2" s="47">
        <v>0.5561216747936948</v>
      </c>
      <c r="X2" s="47">
        <v>0.6107080386965057</v>
      </c>
      <c r="Y2" s="47">
        <v>0.5160354326915055</v>
      </c>
      <c r="Z2" s="47">
        <v>0.5511095904480829</v>
      </c>
      <c r="AA2" s="47">
        <v>0.7070496103187535</v>
      </c>
      <c r="AB2" s="47">
        <v>0.6979429778780041</v>
      </c>
      <c r="AC2" s="47">
        <v>0.7267161431919569</v>
      </c>
      <c r="AD2" s="47">
        <v>0.6535850393072951</v>
      </c>
      <c r="AE2" s="47">
        <v>0.7536373028751618</v>
      </c>
      <c r="AF2" s="47">
        <v>0.6689242370201208</v>
      </c>
      <c r="AG2" s="47">
        <v>0.6803912124453061</v>
      </c>
      <c r="AH2" s="47">
        <v>0.6604643459371147</v>
      </c>
      <c r="AI2" s="47">
        <v>0.6390358967368215</v>
      </c>
      <c r="AJ2" s="47">
        <v>0.7783746577204509</v>
      </c>
      <c r="AK2" s="47">
        <v>0.6387601459135563</v>
      </c>
      <c r="AL2" s="47">
        <v>0.6217612485450892</v>
      </c>
      <c r="AM2" s="47">
        <v>0.6770858443573768</v>
      </c>
      <c r="AN2" s="47">
        <v>0.7603165872846533</v>
      </c>
      <c r="AO2" s="47">
        <v>0.6402921375027386</v>
      </c>
    </row>
    <row r="3" spans="1:41" ht="12.75">
      <c r="A3" s="29">
        <v>2</v>
      </c>
      <c r="B3" s="47">
        <v>0.7419792599157796</v>
      </c>
      <c r="C3" s="47">
        <v>0.6432028890993547</v>
      </c>
      <c r="D3" s="47">
        <v>0.7886449406772549</v>
      </c>
      <c r="E3" s="47">
        <v>0.7884636100156874</v>
      </c>
      <c r="F3" s="47">
        <v>0.6734853003022596</v>
      </c>
      <c r="G3" s="47">
        <v>0.7116311833985783</v>
      </c>
      <c r="H3" s="47">
        <v>0.6647640880757403</v>
      </c>
      <c r="I3" s="47">
        <v>0.7051012481355741</v>
      </c>
      <c r="J3" s="47">
        <v>0.6371398316751896</v>
      </c>
      <c r="K3" s="47">
        <v>0.6412739713012953</v>
      </c>
      <c r="L3" s="47">
        <v>0.752360762514202</v>
      </c>
      <c r="M3" s="47">
        <v>0.6346282113774231</v>
      </c>
      <c r="N3" s="47">
        <v>0.5943941078458093</v>
      </c>
      <c r="O3" s="47">
        <v>0.5201567891348875</v>
      </c>
      <c r="P3" s="47">
        <v>0.5123388249727268</v>
      </c>
      <c r="Q3" s="47">
        <v>0.6144451710116224</v>
      </c>
      <c r="R3" s="47">
        <v>0.6191642608850106</v>
      </c>
      <c r="S3" s="47">
        <v>0.6155120754775623</v>
      </c>
      <c r="T3" s="47">
        <v>0.5227483464682764</v>
      </c>
      <c r="U3" s="47">
        <v>0.6148578457324428</v>
      </c>
      <c r="V3" s="47">
        <v>0.5165685415542127</v>
      </c>
      <c r="W3" s="47">
        <v>0.5453480740194245</v>
      </c>
      <c r="X3" s="47">
        <v>0.5525984960553972</v>
      </c>
      <c r="Y3" s="47">
        <v>0.5823700323765472</v>
      </c>
      <c r="Z3" s="47">
        <v>0.5368742786765475</v>
      </c>
      <c r="AA3" s="47">
        <v>0.7695491653499538</v>
      </c>
      <c r="AB3" s="47">
        <v>0.6569122152044524</v>
      </c>
      <c r="AC3" s="47">
        <v>0.749657192242009</v>
      </c>
      <c r="AD3" s="47">
        <v>0.6960072534566901</v>
      </c>
      <c r="AE3" s="47">
        <v>0.7850461928832823</v>
      </c>
      <c r="AF3" s="47">
        <v>0.6354334214268573</v>
      </c>
      <c r="AG3" s="47">
        <v>0.6556529570787163</v>
      </c>
      <c r="AH3" s="47">
        <v>0.6573221528625427</v>
      </c>
      <c r="AI3" s="47">
        <v>0.7122255089431846</v>
      </c>
      <c r="AJ3" s="47">
        <v>0.7863570493069002</v>
      </c>
      <c r="AK3" s="47">
        <v>0.7871829406032925</v>
      </c>
      <c r="AL3" s="47">
        <v>0.7725632815175102</v>
      </c>
      <c r="AM3" s="47">
        <v>0.6379509598016284</v>
      </c>
      <c r="AN3" s="47">
        <v>0.7476701383269284</v>
      </c>
      <c r="AO3" s="47">
        <v>0.7110054376635142</v>
      </c>
    </row>
    <row r="4" spans="1:41" ht="12.75">
      <c r="A4" s="29">
        <v>3</v>
      </c>
      <c r="B4" s="47">
        <v>0.7246627818274679</v>
      </c>
      <c r="C4" s="47">
        <v>0.7912776342176209</v>
      </c>
      <c r="D4" s="47">
        <v>0.7825523036683779</v>
      </c>
      <c r="E4" s="47">
        <v>0.7586367322983998</v>
      </c>
      <c r="F4" s="47">
        <v>0.6659450132697328</v>
      </c>
      <c r="G4" s="47">
        <v>0.6567012607451665</v>
      </c>
      <c r="H4" s="48">
        <v>1.6636915013394777</v>
      </c>
      <c r="I4" s="48">
        <v>1.9203405529528368</v>
      </c>
      <c r="J4" s="48">
        <v>1.3038420688334142</v>
      </c>
      <c r="K4" s="48">
        <v>1.905668437908075</v>
      </c>
      <c r="L4" s="47">
        <v>0.7461652609172315</v>
      </c>
      <c r="M4" s="47">
        <v>0.6664721066131886</v>
      </c>
      <c r="N4" s="47">
        <v>0.5654822779152462</v>
      </c>
      <c r="O4" s="47">
        <v>0.5233539983367467</v>
      </c>
      <c r="P4" s="47">
        <v>0.5932938405172308</v>
      </c>
      <c r="Q4" s="47">
        <v>0.5919575370061575</v>
      </c>
      <c r="R4" s="47">
        <v>0.585788228895815</v>
      </c>
      <c r="S4" s="47">
        <v>0.5386678265347709</v>
      </c>
      <c r="T4" s="47">
        <v>0.5380809813484378</v>
      </c>
      <c r="U4" s="47">
        <v>0.5977919850843527</v>
      </c>
      <c r="V4" s="47">
        <v>0.6208188466221359</v>
      </c>
      <c r="W4" s="47">
        <v>0.49687687520178464</v>
      </c>
      <c r="X4" s="47">
        <v>0.4980655382197056</v>
      </c>
      <c r="Y4" s="47">
        <v>0.46894553387687776</v>
      </c>
      <c r="Z4" s="47">
        <v>0.4984906374656775</v>
      </c>
      <c r="AA4" s="47">
        <v>0.48829428061417346</v>
      </c>
      <c r="AB4" s="47">
        <v>0.5087786237954377</v>
      </c>
      <c r="AC4" s="47">
        <v>0.5076205419649545</v>
      </c>
      <c r="AD4" s="47">
        <v>0.5431771588443153</v>
      </c>
      <c r="AE4" s="47">
        <v>0.5869089483415135</v>
      </c>
      <c r="AF4" s="47">
        <v>0.5362620980493358</v>
      </c>
      <c r="AG4" s="47">
        <v>0.47274959218073875</v>
      </c>
      <c r="AH4" s="47">
        <v>0.47640401858156767</v>
      </c>
      <c r="AI4" s="47">
        <v>0.46232645602473665</v>
      </c>
      <c r="AJ4" s="47">
        <v>0.45995799529673975</v>
      </c>
      <c r="AK4" s="47">
        <v>0.7882046418186609</v>
      </c>
      <c r="AL4" s="47">
        <v>0.7707707271624028</v>
      </c>
      <c r="AM4" s="47">
        <v>0.7602875035416209</v>
      </c>
      <c r="AN4" s="47">
        <v>0.7052886813622107</v>
      </c>
      <c r="AO4" s="47">
        <v>0.7222703175385348</v>
      </c>
    </row>
    <row r="5" spans="1:41" ht="12.75">
      <c r="A5" s="29">
        <v>4</v>
      </c>
      <c r="B5" s="47">
        <v>0.702137813595623</v>
      </c>
      <c r="C5" s="47">
        <v>0.7584858812251039</v>
      </c>
      <c r="D5" s="47">
        <v>0.7617479449607197</v>
      </c>
      <c r="E5" s="47">
        <v>0.7782042132315634</v>
      </c>
      <c r="F5" s="47">
        <v>0.724959870000748</v>
      </c>
      <c r="G5" s="47">
        <v>0.6700134735695441</v>
      </c>
      <c r="H5" s="48">
        <v>1.345573369337577</v>
      </c>
      <c r="I5" s="49">
        <v>2.1499549259729935</v>
      </c>
      <c r="J5" s="49">
        <v>2.082304829677166</v>
      </c>
      <c r="K5" s="48">
        <v>1.8005058999378205</v>
      </c>
      <c r="L5" s="47">
        <v>0.7510985887655759</v>
      </c>
      <c r="M5" s="47">
        <v>0.6479814580592101</v>
      </c>
      <c r="N5" s="47">
        <v>0.5600437743115868</v>
      </c>
      <c r="O5" s="47">
        <v>0.5759158233390791</v>
      </c>
      <c r="P5" s="47">
        <v>0.5700137060396521</v>
      </c>
      <c r="Q5" s="47">
        <v>0.5842358930438233</v>
      </c>
      <c r="R5" s="47">
        <v>0.48372140009817205</v>
      </c>
      <c r="S5" s="47">
        <v>0.44234449400068665</v>
      </c>
      <c r="T5" s="47">
        <v>0.7006450838305331</v>
      </c>
      <c r="U5" s="47">
        <v>0.7647120251662858</v>
      </c>
      <c r="V5" s="47">
        <v>0.7648926370608432</v>
      </c>
      <c r="W5" s="47">
        <v>0.43781043070084114</v>
      </c>
      <c r="X5" s="47">
        <v>0.45660228039096684</v>
      </c>
      <c r="Y5" s="47">
        <v>0.4370101467867311</v>
      </c>
      <c r="Z5" s="47">
        <v>0.48134764300704014</v>
      </c>
      <c r="AA5" s="47">
        <v>0.46507435708430944</v>
      </c>
      <c r="AB5" s="47">
        <v>0.4770151636354809</v>
      </c>
      <c r="AC5" s="47">
        <v>0.47610989293394734</v>
      </c>
      <c r="AD5" s="47">
        <v>0.5455388281958705</v>
      </c>
      <c r="AE5" s="47">
        <v>0.580770198619158</v>
      </c>
      <c r="AF5" s="47">
        <v>0.6052361982061176</v>
      </c>
      <c r="AG5" s="47">
        <v>0.5310987347373283</v>
      </c>
      <c r="AH5" s="47">
        <v>0.5194458497576878</v>
      </c>
      <c r="AI5" s="47">
        <v>0.43438585375125344</v>
      </c>
      <c r="AJ5" s="47">
        <v>0.4852850616653455</v>
      </c>
      <c r="AK5" s="47">
        <v>0.7301379336626997</v>
      </c>
      <c r="AL5" s="47">
        <v>0.6584153197681365</v>
      </c>
      <c r="AM5" s="47">
        <v>0.7497167616250552</v>
      </c>
      <c r="AN5" s="47">
        <v>0.6787846836433402</v>
      </c>
      <c r="AO5" s="47">
        <v>0.658779892817365</v>
      </c>
    </row>
    <row r="6" spans="1:41" ht="12.75">
      <c r="A6" s="29">
        <v>5</v>
      </c>
      <c r="B6" s="47">
        <v>0.7049419114071866</v>
      </c>
      <c r="C6" s="47">
        <v>0.6657150538860876</v>
      </c>
      <c r="D6" s="47">
        <v>0.6600386299101261</v>
      </c>
      <c r="E6" s="47">
        <v>0.7797127472372284</v>
      </c>
      <c r="F6" s="47">
        <v>0.7684204188412537</v>
      </c>
      <c r="G6" s="47">
        <v>0.6906324633918429</v>
      </c>
      <c r="H6" s="47">
        <v>0.7209888212790352</v>
      </c>
      <c r="I6" s="47">
        <v>0.7455066873877704</v>
      </c>
      <c r="J6" s="47">
        <v>0.846853700952939</v>
      </c>
      <c r="K6" s="47">
        <v>0.5574188130563383</v>
      </c>
      <c r="L6" s="47">
        <v>0.6045977529955548</v>
      </c>
      <c r="M6" s="47">
        <v>0.604270144025211</v>
      </c>
      <c r="N6" s="47">
        <v>0.5171414857577905</v>
      </c>
      <c r="O6" s="48">
        <v>1.5813463660114297</v>
      </c>
      <c r="P6" s="48">
        <v>1.3575749307612783</v>
      </c>
      <c r="Q6" s="47">
        <v>0.6053009680042478</v>
      </c>
      <c r="R6" s="47">
        <v>0.44464454388167624</v>
      </c>
      <c r="S6" s="47">
        <v>0.47216831817924315</v>
      </c>
      <c r="T6" s="47">
        <v>0.47901562628320576</v>
      </c>
      <c r="U6" s="47">
        <v>0.49430836851355714</v>
      </c>
      <c r="V6" s="47">
        <v>0.5063390879957037</v>
      </c>
      <c r="W6" s="47">
        <v>0.4572457510894324</v>
      </c>
      <c r="X6" s="47">
        <v>0.4717608528261598</v>
      </c>
      <c r="Y6" s="47">
        <v>0.44046067706095965</v>
      </c>
      <c r="Z6" s="47">
        <v>0.6136779332083876</v>
      </c>
      <c r="AA6" s="47">
        <v>0.548396809571833</v>
      </c>
      <c r="AB6" s="47">
        <v>0.5979788013937596</v>
      </c>
      <c r="AC6" s="47">
        <v>0.497959806950683</v>
      </c>
      <c r="AD6" s="47">
        <v>0.5233967574030226</v>
      </c>
      <c r="AE6" s="47">
        <v>0.527835811272074</v>
      </c>
      <c r="AF6" s="47">
        <v>0.5894614527916705</v>
      </c>
      <c r="AG6" s="47">
        <v>0.5730167894144625</v>
      </c>
      <c r="AH6" s="47">
        <v>0.5495025681796426</v>
      </c>
      <c r="AI6" s="47">
        <v>0.5479271408372653</v>
      </c>
      <c r="AJ6" s="47">
        <v>0.5737723660921734</v>
      </c>
      <c r="AK6" s="47">
        <v>0.5727748565845607</v>
      </c>
      <c r="AL6" s="47">
        <v>0.7259003283364953</v>
      </c>
      <c r="AM6" s="47">
        <v>0.6829788046542755</v>
      </c>
      <c r="AN6" s="47">
        <v>0.6351959611344172</v>
      </c>
      <c r="AO6" s="49">
        <v>2.0837835775019466</v>
      </c>
    </row>
    <row r="7" spans="1:41" ht="12.75">
      <c r="A7" s="29">
        <v>6</v>
      </c>
      <c r="B7" s="47">
        <v>0.7699670118240524</v>
      </c>
      <c r="C7" s="47">
        <v>0.7693246756621326</v>
      </c>
      <c r="D7" s="48">
        <v>1.227145496396165</v>
      </c>
      <c r="E7" s="47">
        <v>0.7030397778465415</v>
      </c>
      <c r="F7" s="47">
        <v>0.6877048936261637</v>
      </c>
      <c r="G7" s="47">
        <v>0.7420739660812731</v>
      </c>
      <c r="H7" s="48">
        <v>1.155544713935451</v>
      </c>
      <c r="I7" s="48">
        <v>1.1033937390496147</v>
      </c>
      <c r="J7" s="47">
        <v>0.838313509313221</v>
      </c>
      <c r="K7" s="47">
        <v>0.5359718762099936</v>
      </c>
      <c r="L7" s="47">
        <v>0.6130140756826657</v>
      </c>
      <c r="M7" s="47">
        <v>0.35672590695186024</v>
      </c>
      <c r="N7" s="48">
        <v>1.4960310519618436</v>
      </c>
      <c r="O7" s="49">
        <v>4.63</v>
      </c>
      <c r="P7" s="50" t="s">
        <v>11</v>
      </c>
      <c r="Q7" s="47">
        <v>0.591929359535562</v>
      </c>
      <c r="R7" s="47">
        <v>0.5608577421543112</v>
      </c>
      <c r="S7" s="47">
        <v>0.5896100090027799</v>
      </c>
      <c r="T7" s="47">
        <v>0.5364636855567592</v>
      </c>
      <c r="U7" s="47">
        <v>0.5870861814989315</v>
      </c>
      <c r="V7" s="47">
        <v>0.7175420213831654</v>
      </c>
      <c r="W7" s="47">
        <v>0.7717616960557845</v>
      </c>
      <c r="X7" s="47">
        <v>0.45284148137768104</v>
      </c>
      <c r="Y7" s="47">
        <v>0.5019997632228762</v>
      </c>
      <c r="Z7" s="47">
        <v>0.6165364669932529</v>
      </c>
      <c r="AA7" s="47">
        <v>0.5615486618937023</v>
      </c>
      <c r="AB7" s="48">
        <v>1.607029221524079</v>
      </c>
      <c r="AC7" s="48">
        <v>1.168229419153588</v>
      </c>
      <c r="AD7" s="48">
        <v>1.1425358952633864</v>
      </c>
      <c r="AE7" s="47">
        <v>0.7317987497606587</v>
      </c>
      <c r="AF7" s="47">
        <v>0.7228587294871777</v>
      </c>
      <c r="AG7" s="47">
        <v>0.43480561089185005</v>
      </c>
      <c r="AH7" s="47">
        <v>0.5054900409888369</v>
      </c>
      <c r="AI7" s="47">
        <v>0.5015381628528411</v>
      </c>
      <c r="AJ7" s="47">
        <v>0.5238961787404681</v>
      </c>
      <c r="AK7" s="47">
        <v>0.5318455555843122</v>
      </c>
      <c r="AL7" s="47">
        <v>0.657914535097835</v>
      </c>
      <c r="AM7" s="47">
        <v>0.7086864833123238</v>
      </c>
      <c r="AN7" s="47">
        <v>0.6899377317145534</v>
      </c>
      <c r="AO7" s="48">
        <v>1.6894756208776678</v>
      </c>
    </row>
    <row r="8" spans="1:41" ht="12.75">
      <c r="A8" s="29">
        <v>7</v>
      </c>
      <c r="B8" s="47">
        <v>0.7740217779437775</v>
      </c>
      <c r="C8" s="48">
        <v>1.3024257454320383</v>
      </c>
      <c r="D8" s="48">
        <v>1.0764555918215355</v>
      </c>
      <c r="E8" s="49">
        <v>4</v>
      </c>
      <c r="F8" s="49">
        <v>4.98</v>
      </c>
      <c r="G8" s="47">
        <v>0.8102633376925562</v>
      </c>
      <c r="H8" s="48">
        <v>1.358609582568156</v>
      </c>
      <c r="I8" s="48">
        <v>1.1036893831951913</v>
      </c>
      <c r="J8" s="49">
        <v>4.93</v>
      </c>
      <c r="K8" s="48">
        <v>1.630586853543785</v>
      </c>
      <c r="L8" s="47">
        <v>0.5230159338594214</v>
      </c>
      <c r="M8" s="47">
        <v>0.6016033652264646</v>
      </c>
      <c r="N8" s="48">
        <v>1.399369930267621</v>
      </c>
      <c r="O8" s="49">
        <v>3.261090101921592</v>
      </c>
      <c r="P8" s="49">
        <v>4.35</v>
      </c>
      <c r="Q8" s="50" t="s">
        <v>11</v>
      </c>
      <c r="R8" s="50" t="s">
        <v>11</v>
      </c>
      <c r="S8" s="50" t="s">
        <v>11</v>
      </c>
      <c r="T8" s="50" t="s">
        <v>11</v>
      </c>
      <c r="U8" s="50" t="s">
        <v>11</v>
      </c>
      <c r="V8" s="50" t="s">
        <v>11</v>
      </c>
      <c r="W8" s="49">
        <v>4.32</v>
      </c>
      <c r="X8" s="48">
        <v>1.4755471162130867</v>
      </c>
      <c r="Y8" s="48">
        <v>1.0856380501106377</v>
      </c>
      <c r="Z8" s="47">
        <v>0.5529315882723603</v>
      </c>
      <c r="AA8" s="47">
        <v>0.5811780450550437</v>
      </c>
      <c r="AB8" s="48">
        <v>1.4341458444418589</v>
      </c>
      <c r="AC8" s="48">
        <v>1.149594757744935</v>
      </c>
      <c r="AD8" s="48">
        <v>1.6052781856458453</v>
      </c>
      <c r="AE8" s="47">
        <v>0.7378426985781059</v>
      </c>
      <c r="AF8" s="47">
        <v>0.688964765636005</v>
      </c>
      <c r="AG8" s="47">
        <v>0.7128497867039216</v>
      </c>
      <c r="AH8" s="47">
        <v>0.49962488891769563</v>
      </c>
      <c r="AI8" s="47">
        <v>0.4800157397331688</v>
      </c>
      <c r="AJ8" s="47">
        <v>0.8396725557576614</v>
      </c>
      <c r="AK8" s="47">
        <v>0.44471425186797503</v>
      </c>
      <c r="AL8" s="47">
        <v>0.45234249843951385</v>
      </c>
      <c r="AM8" s="48">
        <v>1.1177193576029507</v>
      </c>
      <c r="AN8" s="48">
        <v>1.3761394304027244</v>
      </c>
      <c r="AO8" s="48">
        <v>1.4140387777721952</v>
      </c>
    </row>
    <row r="9" spans="1:41" ht="12.75">
      <c r="A9" s="29">
        <v>8</v>
      </c>
      <c r="B9" s="47">
        <v>0.6537983106071245</v>
      </c>
      <c r="C9" s="48">
        <v>1.1931410219126475</v>
      </c>
      <c r="D9" s="49">
        <v>4.248534168992287</v>
      </c>
      <c r="E9" s="49">
        <v>4.654691590126899</v>
      </c>
      <c r="F9" s="49">
        <v>4.67</v>
      </c>
      <c r="G9" s="49">
        <v>4.98</v>
      </c>
      <c r="H9" s="49">
        <v>2.920625975068153</v>
      </c>
      <c r="I9" s="49">
        <v>4.87</v>
      </c>
      <c r="J9" s="49">
        <v>4.12</v>
      </c>
      <c r="K9" s="49">
        <v>4.23</v>
      </c>
      <c r="L9" s="47">
        <v>0.7421431152879763</v>
      </c>
      <c r="M9" s="47">
        <v>0.48685809526921703</v>
      </c>
      <c r="N9" s="47">
        <v>0.43967104582456923</v>
      </c>
      <c r="O9" s="47">
        <v>0.4521202698448923</v>
      </c>
      <c r="P9" s="47">
        <v>0.8651356765483921</v>
      </c>
      <c r="Q9" s="47">
        <v>0.47597679675809157</v>
      </c>
      <c r="R9" s="50" t="s">
        <v>11</v>
      </c>
      <c r="S9" s="50" t="s">
        <v>11</v>
      </c>
      <c r="T9" s="50" t="s">
        <v>11</v>
      </c>
      <c r="U9" s="50" t="s">
        <v>11</v>
      </c>
      <c r="V9" s="50" t="s">
        <v>11</v>
      </c>
      <c r="W9" s="50" t="s">
        <v>11</v>
      </c>
      <c r="X9" s="49">
        <v>4.6120225499690095</v>
      </c>
      <c r="Y9" s="48">
        <v>1.0697109130735085</v>
      </c>
      <c r="Z9" s="49">
        <v>4.94</v>
      </c>
      <c r="AA9" s="47">
        <v>0.6010450919016113</v>
      </c>
      <c r="AB9" s="50" t="s">
        <v>11</v>
      </c>
      <c r="AC9" s="50" t="s">
        <v>11</v>
      </c>
      <c r="AD9" s="50" t="s">
        <v>11</v>
      </c>
      <c r="AE9" s="49">
        <v>4.99</v>
      </c>
      <c r="AF9" s="48">
        <v>1.2332380284778361</v>
      </c>
      <c r="AG9" s="48">
        <v>1.4159281870703586</v>
      </c>
      <c r="AH9" s="49">
        <v>4.87</v>
      </c>
      <c r="AI9" s="47">
        <v>0.8266739186940502</v>
      </c>
      <c r="AJ9" s="47">
        <v>0.6961670612767548</v>
      </c>
      <c r="AK9" s="47">
        <v>0.5078277738144735</v>
      </c>
      <c r="AL9" s="47">
        <v>0.4671980178346414</v>
      </c>
      <c r="AM9" s="48">
        <v>1.260594054199635</v>
      </c>
      <c r="AN9" s="47">
        <v>0.5342771125495718</v>
      </c>
      <c r="AO9" s="47">
        <v>0.656093950548825</v>
      </c>
    </row>
    <row r="10" spans="1:41" ht="12.75">
      <c r="A10" s="29">
        <v>9</v>
      </c>
      <c r="B10" s="47">
        <v>0.7805657987467322</v>
      </c>
      <c r="C10" s="48">
        <v>1.332215976744209</v>
      </c>
      <c r="D10" s="49">
        <v>4.8</v>
      </c>
      <c r="E10" s="49">
        <v>3.694086615193339</v>
      </c>
      <c r="F10" s="49">
        <v>4.65</v>
      </c>
      <c r="G10" s="50" t="s">
        <v>11</v>
      </c>
      <c r="H10" s="50" t="s">
        <v>11</v>
      </c>
      <c r="I10" s="50" t="s">
        <v>11</v>
      </c>
      <c r="J10" s="50" t="s">
        <v>11</v>
      </c>
      <c r="K10" s="49">
        <v>4.600784476313658</v>
      </c>
      <c r="L10" s="47">
        <v>0.5051770199119452</v>
      </c>
      <c r="M10" s="47">
        <v>0.45906383497736863</v>
      </c>
      <c r="N10" s="47">
        <v>0.47877048397342264</v>
      </c>
      <c r="O10" s="47">
        <v>0.4896703578249513</v>
      </c>
      <c r="P10" s="47">
        <v>0.844757229223375</v>
      </c>
      <c r="Q10" s="50" t="s">
        <v>11</v>
      </c>
      <c r="R10" s="50" t="s">
        <v>11</v>
      </c>
      <c r="S10" s="50" t="s">
        <v>11</v>
      </c>
      <c r="T10" s="50" t="s">
        <v>11</v>
      </c>
      <c r="U10" s="50" t="s">
        <v>11</v>
      </c>
      <c r="V10" s="50" t="s">
        <v>11</v>
      </c>
      <c r="W10" s="50" t="s">
        <v>11</v>
      </c>
      <c r="X10" s="50" t="s">
        <v>11</v>
      </c>
      <c r="Y10" s="50" t="s">
        <v>11</v>
      </c>
      <c r="Z10" s="50" t="s">
        <v>11</v>
      </c>
      <c r="AA10" s="50" t="s">
        <v>11</v>
      </c>
      <c r="AB10" s="50" t="s">
        <v>11</v>
      </c>
      <c r="AC10" s="50" t="s">
        <v>11</v>
      </c>
      <c r="AD10" s="49">
        <v>3.2735771943449055</v>
      </c>
      <c r="AE10" s="48">
        <v>1.489863421988452</v>
      </c>
      <c r="AF10" s="48">
        <v>1.054642166370865</v>
      </c>
      <c r="AG10" s="48">
        <v>1.4556819480951004</v>
      </c>
      <c r="AH10" s="49">
        <v>5.11</v>
      </c>
      <c r="AI10" s="49">
        <v>2.54</v>
      </c>
      <c r="AJ10" s="49">
        <v>4.35</v>
      </c>
      <c r="AK10" s="48">
        <v>1.21943111659623</v>
      </c>
      <c r="AL10" s="48">
        <v>1.8886875458476469</v>
      </c>
      <c r="AM10" s="48">
        <v>1.5176416511397417</v>
      </c>
      <c r="AN10" s="47">
        <v>0.6231808739068848</v>
      </c>
      <c r="AO10" s="47">
        <v>0.7704233979795174</v>
      </c>
    </row>
    <row r="11" spans="1:41" ht="12.75">
      <c r="A11" s="29">
        <v>10</v>
      </c>
      <c r="B11" s="47">
        <v>0.6822027270023243</v>
      </c>
      <c r="C11" s="49">
        <v>2.4</v>
      </c>
      <c r="D11" s="49">
        <v>4.5</v>
      </c>
      <c r="E11" s="50" t="s">
        <v>11</v>
      </c>
      <c r="F11" s="50" t="s">
        <v>11</v>
      </c>
      <c r="G11" s="50" t="s">
        <v>11</v>
      </c>
      <c r="H11" s="50" t="s">
        <v>11</v>
      </c>
      <c r="I11" s="50" t="s">
        <v>11</v>
      </c>
      <c r="J11" s="50" t="s">
        <v>11</v>
      </c>
      <c r="K11" s="50" t="s">
        <v>11</v>
      </c>
      <c r="L11" s="47">
        <v>0.49584640199696006</v>
      </c>
      <c r="M11" s="47">
        <v>0.44220403147804443</v>
      </c>
      <c r="N11" s="47">
        <v>0.4872590182296476</v>
      </c>
      <c r="O11" s="47">
        <v>0.32462381256527734</v>
      </c>
      <c r="P11" s="47">
        <v>0.774888166813526</v>
      </c>
      <c r="Q11" s="49">
        <v>3.2971232795144405</v>
      </c>
      <c r="R11" s="50" t="s">
        <v>11</v>
      </c>
      <c r="S11" s="50" t="s">
        <v>11</v>
      </c>
      <c r="T11" s="50" t="s">
        <v>11</v>
      </c>
      <c r="U11" s="50" t="s">
        <v>11</v>
      </c>
      <c r="V11" s="50" t="s">
        <v>11</v>
      </c>
      <c r="W11" s="50" t="s">
        <v>11</v>
      </c>
      <c r="X11" s="50" t="s">
        <v>11</v>
      </c>
      <c r="Y11" s="50" t="s">
        <v>11</v>
      </c>
      <c r="Z11" s="47">
        <v>0.4522105596740978</v>
      </c>
      <c r="AA11" s="49">
        <v>3.52</v>
      </c>
      <c r="AB11" s="49">
        <v>3.24</v>
      </c>
      <c r="AC11" s="49">
        <v>3.99</v>
      </c>
      <c r="AD11" s="49">
        <v>4.67</v>
      </c>
      <c r="AE11" s="48">
        <v>1.331595895807268</v>
      </c>
      <c r="AF11" s="48">
        <v>1.5007209309786578</v>
      </c>
      <c r="AG11" s="48">
        <v>1.1428877484982292</v>
      </c>
      <c r="AH11" s="48">
        <v>1.4965385405155875</v>
      </c>
      <c r="AI11" s="48">
        <v>1.5716117910603384</v>
      </c>
      <c r="AJ11" s="48">
        <v>1.4417126085712404</v>
      </c>
      <c r="AK11" s="48">
        <v>1.5259950873233552</v>
      </c>
      <c r="AL11" s="47">
        <v>0.5581062945626394</v>
      </c>
      <c r="AM11" s="47">
        <v>0.6001750119527249</v>
      </c>
      <c r="AN11" s="47">
        <v>0.7623790894495699</v>
      </c>
      <c r="AO11" s="47">
        <v>0.6964764870137126</v>
      </c>
    </row>
    <row r="12" spans="1:41" ht="12.75">
      <c r="A12" s="29">
        <v>11</v>
      </c>
      <c r="B12" s="47">
        <v>0.6981913325634354</v>
      </c>
      <c r="C12" s="48">
        <v>1.3512899577394706</v>
      </c>
      <c r="D12" s="49">
        <v>2.8991762580803897</v>
      </c>
      <c r="E12" s="50" t="s">
        <v>11</v>
      </c>
      <c r="F12" s="50" t="s">
        <v>11</v>
      </c>
      <c r="G12" s="50" t="s">
        <v>11</v>
      </c>
      <c r="H12" s="50" t="s">
        <v>11</v>
      </c>
      <c r="I12" s="50" t="s">
        <v>11</v>
      </c>
      <c r="J12" s="50" t="s">
        <v>11</v>
      </c>
      <c r="K12" s="50" t="s">
        <v>11</v>
      </c>
      <c r="L12" s="50" t="s">
        <v>11</v>
      </c>
      <c r="M12" s="50" t="s">
        <v>11</v>
      </c>
      <c r="N12" s="47">
        <v>0.8542905811465344</v>
      </c>
      <c r="O12" s="47">
        <v>0.33052849733336903</v>
      </c>
      <c r="P12" s="47">
        <v>0.671516865936822</v>
      </c>
      <c r="Q12" s="47">
        <v>0.8131720472288202</v>
      </c>
      <c r="R12" s="48">
        <v>1.393030780766928</v>
      </c>
      <c r="S12" s="48">
        <v>1.2450533390747367</v>
      </c>
      <c r="T12" s="50" t="s">
        <v>11</v>
      </c>
      <c r="U12" s="50" t="s">
        <v>11</v>
      </c>
      <c r="V12" s="50" t="s">
        <v>11</v>
      </c>
      <c r="W12" s="50" t="s">
        <v>11</v>
      </c>
      <c r="X12" s="49">
        <v>4.35</v>
      </c>
      <c r="Y12" s="47">
        <v>0.49569341121714333</v>
      </c>
      <c r="Z12" s="47">
        <v>0.49491186666996906</v>
      </c>
      <c r="AA12" s="47">
        <v>0.5591538904496252</v>
      </c>
      <c r="AB12" s="47">
        <v>0.5639774412868304</v>
      </c>
      <c r="AC12" s="47">
        <v>0.5453870897001349</v>
      </c>
      <c r="AD12" s="48">
        <v>1.5297241508417632</v>
      </c>
      <c r="AE12" s="49">
        <v>4.591286645805314</v>
      </c>
      <c r="AF12" s="49">
        <v>3.9930098934788147</v>
      </c>
      <c r="AG12" s="49">
        <v>4.11</v>
      </c>
      <c r="AH12" s="47">
        <v>0.7029103915740039</v>
      </c>
      <c r="AI12" s="47">
        <v>0.7011959430800048</v>
      </c>
      <c r="AJ12" s="47">
        <v>0.7556720102422716</v>
      </c>
      <c r="AK12" s="48">
        <v>1.6011395949633185</v>
      </c>
      <c r="AL12" s="47">
        <v>0.5880452761610797</v>
      </c>
      <c r="AM12" s="47">
        <v>0.5272991142420536</v>
      </c>
      <c r="AN12" s="47">
        <v>0.675776309981942</v>
      </c>
      <c r="AO12" s="47">
        <v>0.7368530206787929</v>
      </c>
    </row>
    <row r="13" spans="1:41" ht="12.75">
      <c r="A13" s="29">
        <v>12</v>
      </c>
      <c r="B13" s="47">
        <v>0.635457297300239</v>
      </c>
      <c r="C13" s="47">
        <v>0.6619000762795421</v>
      </c>
      <c r="D13" s="48">
        <v>1.0659730182231588</v>
      </c>
      <c r="E13" s="48">
        <v>1.1847345191459466</v>
      </c>
      <c r="F13" s="50" t="s">
        <v>11</v>
      </c>
      <c r="G13" s="50" t="s">
        <v>11</v>
      </c>
      <c r="H13" s="50" t="s">
        <v>11</v>
      </c>
      <c r="I13" s="50" t="s">
        <v>11</v>
      </c>
      <c r="J13" s="50" t="s">
        <v>11</v>
      </c>
      <c r="K13" s="50" t="s">
        <v>11</v>
      </c>
      <c r="L13" s="50" t="s">
        <v>11</v>
      </c>
      <c r="M13" s="50" t="s">
        <v>11</v>
      </c>
      <c r="N13" s="47">
        <v>0.4710206189539326</v>
      </c>
      <c r="O13" s="47">
        <v>0.5013380945142378</v>
      </c>
      <c r="P13" s="47">
        <v>0.6837908971761387</v>
      </c>
      <c r="Q13" s="48">
        <v>1.5117326938561415</v>
      </c>
      <c r="R13" s="48">
        <v>1.8567604048920616</v>
      </c>
      <c r="S13" s="49">
        <v>3.7838162128135973</v>
      </c>
      <c r="T13" s="49">
        <v>4.55</v>
      </c>
      <c r="U13" s="49">
        <v>4.17853094068702</v>
      </c>
      <c r="V13" s="48">
        <v>1.2155838171752757</v>
      </c>
      <c r="W13" s="48">
        <v>1.3233058816872807</v>
      </c>
      <c r="X13" s="48">
        <v>1.5978013130062083</v>
      </c>
      <c r="Y13" s="48">
        <v>1.426953346890342</v>
      </c>
      <c r="Z13" s="48">
        <v>1.5383578218280942</v>
      </c>
      <c r="AA13" s="48">
        <v>1.8075229120931513</v>
      </c>
      <c r="AB13" s="49">
        <v>2.1340011647828927</v>
      </c>
      <c r="AC13" s="48">
        <v>1.7774312607048246</v>
      </c>
      <c r="AD13" s="48">
        <v>1.3232008676822762</v>
      </c>
      <c r="AE13" s="48">
        <v>1.7040915006844586</v>
      </c>
      <c r="AF13" s="48">
        <v>1.3355076725340103</v>
      </c>
      <c r="AG13" s="48">
        <v>1.3322128463890697</v>
      </c>
      <c r="AH13" s="47">
        <v>0.6292783054589044</v>
      </c>
      <c r="AI13" s="47">
        <v>0.6685379091158131</v>
      </c>
      <c r="AJ13" s="47">
        <v>0.7416747311599025</v>
      </c>
      <c r="AK13" s="48">
        <v>1.2188739078907929</v>
      </c>
      <c r="AL13" s="48">
        <v>1.134084127723077</v>
      </c>
      <c r="AM13" s="48">
        <v>1.0217863874257243</v>
      </c>
      <c r="AN13" s="47">
        <v>0.7201650349798172</v>
      </c>
      <c r="AO13" s="48">
        <v>1.0236005117888833</v>
      </c>
    </row>
    <row r="14" spans="1:41" ht="12.75">
      <c r="A14" s="29">
        <v>13</v>
      </c>
      <c r="B14" s="47">
        <v>0.7527523778634743</v>
      </c>
      <c r="C14" s="47">
        <v>0.7861456134589644</v>
      </c>
      <c r="D14" s="48">
        <v>1.435853258555336</v>
      </c>
      <c r="E14" s="49">
        <v>4.794025821777982</v>
      </c>
      <c r="F14" s="50" t="s">
        <v>11</v>
      </c>
      <c r="G14" s="50" t="s">
        <v>11</v>
      </c>
      <c r="H14" s="50" t="s">
        <v>11</v>
      </c>
      <c r="I14" s="50" t="s">
        <v>11</v>
      </c>
      <c r="J14" s="50" t="s">
        <v>11</v>
      </c>
      <c r="K14" s="47">
        <v>0.7034813304026397</v>
      </c>
      <c r="L14" s="47">
        <v>0.7257037526138966</v>
      </c>
      <c r="M14" s="47">
        <v>0.7306680373717858</v>
      </c>
      <c r="N14" s="48">
        <v>1.3487425943536315</v>
      </c>
      <c r="O14" s="47">
        <v>0.4721310792661775</v>
      </c>
      <c r="P14" s="47">
        <v>0.6828432059365702</v>
      </c>
      <c r="Q14" s="47">
        <v>0.7141809864093072</v>
      </c>
      <c r="R14" s="47">
        <v>0.8638624524992866</v>
      </c>
      <c r="S14" s="48">
        <v>1.591277587738518</v>
      </c>
      <c r="T14" s="49">
        <v>2.0329024331101957</v>
      </c>
      <c r="U14" s="48">
        <v>1.8610197405456619</v>
      </c>
      <c r="V14" s="48">
        <v>1.8748522721397034</v>
      </c>
      <c r="W14" s="49">
        <v>2.1103033269052376</v>
      </c>
      <c r="X14" s="49">
        <v>2.111519476775817</v>
      </c>
      <c r="Y14" s="48">
        <v>1.2686675703839714</v>
      </c>
      <c r="Z14" s="48">
        <v>1.44965772650195</v>
      </c>
      <c r="AA14" s="47">
        <v>0.34968570361608403</v>
      </c>
      <c r="AB14" s="48">
        <v>1.9489581383707912</v>
      </c>
      <c r="AC14" s="48">
        <v>1.649751732467096</v>
      </c>
      <c r="AD14" s="48">
        <v>1.1405334482483722</v>
      </c>
      <c r="AE14" s="48">
        <v>1.5782783814905046</v>
      </c>
      <c r="AF14" s="49">
        <v>3.42</v>
      </c>
      <c r="AG14" s="49">
        <v>2.6395084145591445</v>
      </c>
      <c r="AH14" s="47">
        <v>0.7485440674912264</v>
      </c>
      <c r="AI14" s="47">
        <v>0.7718690712480971</v>
      </c>
      <c r="AJ14" s="47">
        <v>0.7275873912594538</v>
      </c>
      <c r="AK14" s="48">
        <v>1.0533690830309905</v>
      </c>
      <c r="AL14" s="47">
        <v>0.9226606611266224</v>
      </c>
      <c r="AM14" s="47">
        <v>0.8723021626390226</v>
      </c>
      <c r="AN14" s="48">
        <v>1.1712908811530416</v>
      </c>
      <c r="AO14" s="48">
        <v>1.1022146783743871</v>
      </c>
    </row>
    <row r="15" spans="1:41" ht="12.75">
      <c r="A15" s="29">
        <v>14</v>
      </c>
      <c r="B15" s="47">
        <v>0.6979285058200756</v>
      </c>
      <c r="C15" s="47">
        <v>0.6476409976526393</v>
      </c>
      <c r="D15" s="47">
        <v>0.45676605254698743</v>
      </c>
      <c r="E15" s="47">
        <v>0.44271262792858546</v>
      </c>
      <c r="F15" s="49">
        <v>4.31</v>
      </c>
      <c r="G15" s="47">
        <v>0.5879828766983357</v>
      </c>
      <c r="H15" s="50" t="s">
        <v>11</v>
      </c>
      <c r="I15" s="47">
        <v>0.44839512778765483</v>
      </c>
      <c r="J15" s="47">
        <v>0.8576023900440515</v>
      </c>
      <c r="K15" s="47">
        <v>0.807670676577757</v>
      </c>
      <c r="L15" s="47">
        <v>0.6924487695929881</v>
      </c>
      <c r="M15" s="47">
        <v>0.8457869652530545</v>
      </c>
      <c r="N15" s="48">
        <v>1.4444970095654395</v>
      </c>
      <c r="O15" s="47">
        <v>0.4590160106505068</v>
      </c>
      <c r="P15" s="47">
        <v>0.46609265734705435</v>
      </c>
      <c r="Q15" s="48">
        <v>1.3518061563406438</v>
      </c>
      <c r="R15" s="48">
        <v>1.8498450626810887</v>
      </c>
      <c r="S15" s="48">
        <v>1.6470467704809773</v>
      </c>
      <c r="T15" s="48">
        <v>1.7656979065916198</v>
      </c>
      <c r="U15" s="48">
        <v>1.875471720965718</v>
      </c>
      <c r="V15" s="48">
        <v>1.4741004921162648</v>
      </c>
      <c r="W15" s="48">
        <v>1.9871431072018322</v>
      </c>
      <c r="X15" s="48">
        <v>1.5789980598672604</v>
      </c>
      <c r="Y15" s="48">
        <v>1.9086805147629053</v>
      </c>
      <c r="Z15" s="48">
        <v>1.7127913827243177</v>
      </c>
      <c r="AA15" s="48">
        <v>1.5083872144811445</v>
      </c>
      <c r="AB15" s="47">
        <v>0.9213169813098071</v>
      </c>
      <c r="AC15" s="48">
        <v>1.2232343977513684</v>
      </c>
      <c r="AD15" s="48">
        <v>1.035995931314428</v>
      </c>
      <c r="AE15" s="47">
        <v>0.9392377590987087</v>
      </c>
      <c r="AF15" s="48">
        <v>1.764431987352696</v>
      </c>
      <c r="AG15" s="48">
        <v>1.9842229493468015</v>
      </c>
      <c r="AH15" s="47">
        <v>0.6327520741916182</v>
      </c>
      <c r="AI15" s="48">
        <v>1.3030581575188882</v>
      </c>
      <c r="AJ15" s="47">
        <v>0.8749604536046619</v>
      </c>
      <c r="AK15" s="48">
        <v>1.1430769629107314</v>
      </c>
      <c r="AL15" s="48">
        <v>1.070102736254675</v>
      </c>
      <c r="AM15" s="48">
        <v>1.240523701972778</v>
      </c>
      <c r="AN15" s="48">
        <v>1.180215648669425</v>
      </c>
      <c r="AO15" s="48">
        <v>1.1914281491835255</v>
      </c>
    </row>
    <row r="16" spans="1:41" ht="12.75">
      <c r="A16" s="29">
        <v>15</v>
      </c>
      <c r="B16" s="47">
        <v>0.6865224342583193</v>
      </c>
      <c r="C16" s="47">
        <v>0.7738553190917111</v>
      </c>
      <c r="D16" s="47">
        <v>0.32655841057993334</v>
      </c>
      <c r="E16" s="47">
        <v>0.439521258046442</v>
      </c>
      <c r="F16" s="47">
        <v>0.5512646177019865</v>
      </c>
      <c r="G16" s="47">
        <v>0.5565582898325994</v>
      </c>
      <c r="H16" s="48">
        <v>1.5911520832050836</v>
      </c>
      <c r="I16" s="47">
        <v>0.47290245696770306</v>
      </c>
      <c r="J16" s="48">
        <v>1.3288634627222808</v>
      </c>
      <c r="K16" s="48">
        <v>1.111162985407728</v>
      </c>
      <c r="L16" s="48">
        <v>1.5204340504326892</v>
      </c>
      <c r="M16" s="48">
        <v>1.2378674097766857</v>
      </c>
      <c r="N16" s="48">
        <v>1.3402691458683678</v>
      </c>
      <c r="O16" s="47">
        <v>0.8652688662167</v>
      </c>
      <c r="P16" s="47">
        <v>0.8029798788261454</v>
      </c>
      <c r="Q16" s="48">
        <v>1.5940205302464023</v>
      </c>
      <c r="R16" s="49">
        <v>2.0070815819456143</v>
      </c>
      <c r="S16" s="48">
        <v>1.6517991755194044</v>
      </c>
      <c r="T16" s="48">
        <v>1.117999812761054</v>
      </c>
      <c r="U16" s="47">
        <v>0.9257220894269904</v>
      </c>
      <c r="V16" s="48">
        <v>1.1911150834943942</v>
      </c>
      <c r="W16" s="47">
        <v>0.9169851044993443</v>
      </c>
      <c r="X16" s="48">
        <v>1.0138541482250032</v>
      </c>
      <c r="Y16" s="48">
        <v>1.1571107061755674</v>
      </c>
      <c r="Z16" s="48">
        <v>1.0216471761985753</v>
      </c>
      <c r="AA16" s="48">
        <v>1.0018138460921064</v>
      </c>
      <c r="AB16" s="47">
        <v>0.8698903169058294</v>
      </c>
      <c r="AC16" s="48">
        <v>1.0579725004168734</v>
      </c>
      <c r="AD16" s="47">
        <v>0.9285972228498154</v>
      </c>
      <c r="AE16" s="48">
        <v>1.2296518849444618</v>
      </c>
      <c r="AF16" s="48">
        <v>1.1755037128451697</v>
      </c>
      <c r="AG16" s="48">
        <v>1.005480782916865</v>
      </c>
      <c r="AH16" s="48">
        <v>1.5113127859092024</v>
      </c>
      <c r="AI16" s="47">
        <v>0.6572220639354646</v>
      </c>
      <c r="AJ16" s="47">
        <v>0.7736458076409117</v>
      </c>
      <c r="AK16" s="48">
        <v>1.1057794663280958</v>
      </c>
      <c r="AL16" s="47">
        <v>0.9887422520709429</v>
      </c>
      <c r="AM16" s="48">
        <v>1.1123386887172304</v>
      </c>
      <c r="AN16" s="48">
        <v>1.031460224813078</v>
      </c>
      <c r="AO16" s="48">
        <v>1.0090773340955366</v>
      </c>
    </row>
    <row r="17" spans="1:41" ht="12.75">
      <c r="A17" s="29">
        <v>16</v>
      </c>
      <c r="B17" s="47">
        <v>0.7603452985042027</v>
      </c>
      <c r="C17" s="47">
        <v>0.621397959765831</v>
      </c>
      <c r="D17" s="47">
        <v>0.46613077390628793</v>
      </c>
      <c r="E17" s="47">
        <v>0.6855915535068573</v>
      </c>
      <c r="F17" s="48">
        <v>1.8086836707324805</v>
      </c>
      <c r="G17" s="47">
        <v>0.5905475420856965</v>
      </c>
      <c r="H17" s="47">
        <v>0.5458485357461411</v>
      </c>
      <c r="I17" s="47">
        <v>0.45243392648713443</v>
      </c>
      <c r="J17" s="48">
        <v>1.0639650246602</v>
      </c>
      <c r="K17" s="48">
        <v>1.6561682555061186</v>
      </c>
      <c r="L17" s="48">
        <v>1.0861906433167532</v>
      </c>
      <c r="M17" s="48">
        <v>1.6457550820582605</v>
      </c>
      <c r="N17" s="48">
        <v>1.5293653768805673</v>
      </c>
      <c r="O17" s="47">
        <v>0.7244611242235288</v>
      </c>
      <c r="P17" s="47">
        <v>0.698392951474446</v>
      </c>
      <c r="Q17" s="48">
        <v>1.3231677291924606</v>
      </c>
      <c r="R17" s="48">
        <v>1.8926030497083826</v>
      </c>
      <c r="S17" s="48">
        <v>1.0366413585892833</v>
      </c>
      <c r="T17" s="47">
        <v>0.9638915700992745</v>
      </c>
      <c r="U17" s="48">
        <v>1.0801941476538104</v>
      </c>
      <c r="V17" s="48">
        <v>1.1925735490954852</v>
      </c>
      <c r="W17" s="48">
        <v>1.0142329222335187</v>
      </c>
      <c r="X17" s="48">
        <v>1.2254784066117221</v>
      </c>
      <c r="Y17" s="47">
        <v>0.983434012999679</v>
      </c>
      <c r="Z17" s="47">
        <v>0.9168935175771381</v>
      </c>
      <c r="AA17" s="48">
        <v>1.1896074070483371</v>
      </c>
      <c r="AB17" s="47">
        <v>0.8970819493972638</v>
      </c>
      <c r="AC17" s="48">
        <v>1.15716541064432</v>
      </c>
      <c r="AD17" s="48">
        <v>1.1723764004857482</v>
      </c>
      <c r="AE17" s="48">
        <v>1.0176310907953467</v>
      </c>
      <c r="AF17" s="48">
        <v>1.1626339553502247</v>
      </c>
      <c r="AG17" s="48">
        <v>1.016936156351448</v>
      </c>
      <c r="AH17" s="47">
        <v>0.9575410885175797</v>
      </c>
      <c r="AI17" s="48">
        <v>1.8541370060323354</v>
      </c>
      <c r="AJ17" s="47">
        <v>0.6487113005432694</v>
      </c>
      <c r="AK17" s="47">
        <v>0.7811675773354982</v>
      </c>
      <c r="AL17" s="47">
        <v>0.9583683875759386</v>
      </c>
      <c r="AM17" s="48">
        <v>1.234085340440517</v>
      </c>
      <c r="AN17" s="47">
        <v>0.970701184130037</v>
      </c>
      <c r="AO17" s="47">
        <v>0.9975466545876631</v>
      </c>
    </row>
    <row r="18" spans="1:41" ht="12.75">
      <c r="A18" s="29">
        <v>17</v>
      </c>
      <c r="B18" s="47">
        <v>0.7664426795236353</v>
      </c>
      <c r="C18" s="47">
        <v>0.761787182955927</v>
      </c>
      <c r="D18" s="47">
        <v>0.6691994594307201</v>
      </c>
      <c r="E18" s="49">
        <v>3.6756474178248535</v>
      </c>
      <c r="F18" s="47">
        <v>0.6416111480093849</v>
      </c>
      <c r="G18" s="47">
        <v>0.6934549023011792</v>
      </c>
      <c r="H18" s="48">
        <v>1.3476832319575032</v>
      </c>
      <c r="I18" s="47">
        <v>0.5021085138746403</v>
      </c>
      <c r="J18" s="47">
        <v>0.45185432294808403</v>
      </c>
      <c r="K18" s="47">
        <v>0.45315920359674333</v>
      </c>
      <c r="L18" s="47">
        <v>0.4898550915862947</v>
      </c>
      <c r="M18" s="47">
        <v>0.7410639328489673</v>
      </c>
      <c r="N18" s="47">
        <v>0.6766392566108541</v>
      </c>
      <c r="O18" s="47">
        <v>0.6397184291583862</v>
      </c>
      <c r="P18" s="47">
        <v>0.7751686477253208</v>
      </c>
      <c r="Q18" s="48">
        <v>1.3847312976196418</v>
      </c>
      <c r="R18" s="48">
        <v>1.9699399010397287</v>
      </c>
      <c r="S18" s="48">
        <v>1.2100925011715165</v>
      </c>
      <c r="T18" s="48">
        <v>1.1615196421973504</v>
      </c>
      <c r="U18" s="47">
        <v>0.9327089859913819</v>
      </c>
      <c r="V18" s="48">
        <v>1.1810041163982354</v>
      </c>
      <c r="W18" s="48">
        <v>1.029508939263056</v>
      </c>
      <c r="X18" s="48">
        <v>1.0904900546958631</v>
      </c>
      <c r="Y18" s="47">
        <v>0.8720255162971994</v>
      </c>
      <c r="Z18" s="48">
        <v>1.0996549143295307</v>
      </c>
      <c r="AA18" s="47">
        <v>0.9502488523125258</v>
      </c>
      <c r="AB18" s="47">
        <v>0.9886544568773669</v>
      </c>
      <c r="AC18" s="48">
        <v>1.1656171712634231</v>
      </c>
      <c r="AD18" s="48">
        <v>1.0811265328188355</v>
      </c>
      <c r="AE18" s="48">
        <v>1.067421445472408</v>
      </c>
      <c r="AF18" s="47">
        <v>0.9747844217112103</v>
      </c>
      <c r="AG18" s="48">
        <v>1.2184502103336117</v>
      </c>
      <c r="AH18" s="48">
        <v>1.116331517269312</v>
      </c>
      <c r="AI18" s="48">
        <v>1.1070465901791147</v>
      </c>
      <c r="AJ18" s="48">
        <v>1.8750421347020203</v>
      </c>
      <c r="AK18" s="47">
        <v>0.6671781444883255</v>
      </c>
      <c r="AL18" s="47">
        <v>0.7745843567219596</v>
      </c>
      <c r="AM18" s="47">
        <v>0.787651126582448</v>
      </c>
      <c r="AN18" s="48">
        <v>1.2081030946646907</v>
      </c>
      <c r="AO18" s="47">
        <v>0.9238887215599954</v>
      </c>
    </row>
    <row r="19" spans="1:41" ht="12.75">
      <c r="A19" s="29">
        <v>18</v>
      </c>
      <c r="B19" s="47">
        <v>0.7627482595655535</v>
      </c>
      <c r="C19" s="47">
        <v>0.7123568590786616</v>
      </c>
      <c r="D19" s="47">
        <v>0.6626952683391361</v>
      </c>
      <c r="E19" s="49">
        <v>2.8640397226954124</v>
      </c>
      <c r="F19" s="47">
        <v>0.628680280929868</v>
      </c>
      <c r="G19" s="47">
        <v>0.6471366859160909</v>
      </c>
      <c r="H19" s="48">
        <v>1.4287820585873288</v>
      </c>
      <c r="I19" s="47">
        <v>0.7545943918404183</v>
      </c>
      <c r="J19" s="47">
        <v>0.6719176242779537</v>
      </c>
      <c r="K19" s="47">
        <v>0.734479375783224</v>
      </c>
      <c r="L19" s="47">
        <v>0.7019981558928434</v>
      </c>
      <c r="M19" s="47">
        <v>0.7729782680881493</v>
      </c>
      <c r="N19" s="47">
        <v>0.6866170935128418</v>
      </c>
      <c r="O19" s="47">
        <v>0.6677280310569955</v>
      </c>
      <c r="P19" s="47">
        <v>0.7463516533666542</v>
      </c>
      <c r="Q19" s="47">
        <v>0.6384812208894556</v>
      </c>
      <c r="R19" s="49">
        <v>2.1372813408792632</v>
      </c>
      <c r="S19" s="48">
        <v>1.6646514316542624</v>
      </c>
      <c r="T19" s="47">
        <v>0.9304143646734633</v>
      </c>
      <c r="U19" s="47">
        <v>0.8972299481665178</v>
      </c>
      <c r="V19" s="48">
        <v>1.2282159675852617</v>
      </c>
      <c r="W19" s="48">
        <v>1.2407892034552601</v>
      </c>
      <c r="X19" s="48">
        <v>1.0764716057891897</v>
      </c>
      <c r="Y19" s="48">
        <v>1.1500188826815545</v>
      </c>
      <c r="Z19" s="47">
        <v>0.9683362771576647</v>
      </c>
      <c r="AA19" s="47">
        <v>0.9812143130823903</v>
      </c>
      <c r="AB19" s="48">
        <v>1.1025815601997968</v>
      </c>
      <c r="AC19" s="48">
        <v>1.0661453514994987</v>
      </c>
      <c r="AD19" s="47">
        <v>0.9085997890527521</v>
      </c>
      <c r="AE19" s="47">
        <v>0.9488556465104618</v>
      </c>
      <c r="AF19" s="48">
        <v>1.0703384189858611</v>
      </c>
      <c r="AG19" s="47">
        <v>0.930166039352545</v>
      </c>
      <c r="AH19" s="48">
        <v>1.023910241219148</v>
      </c>
      <c r="AI19" s="47">
        <v>0.8984988972814807</v>
      </c>
      <c r="AJ19" s="47">
        <v>0.8896641661977929</v>
      </c>
      <c r="AK19" s="48">
        <v>1.9476289076592146</v>
      </c>
      <c r="AL19" s="47">
        <v>0.7256054538474309</v>
      </c>
      <c r="AM19" s="47">
        <v>0.6371535027915662</v>
      </c>
      <c r="AN19" s="47">
        <v>0.6843996260008632</v>
      </c>
      <c r="AO19" s="48">
        <v>1.0383001717115972</v>
      </c>
    </row>
    <row r="20" spans="1:41" ht="12.75">
      <c r="A20" s="29">
        <v>19</v>
      </c>
      <c r="B20" s="47">
        <v>0.6905807044524401</v>
      </c>
      <c r="C20" s="47">
        <v>0.6948402615287914</v>
      </c>
      <c r="D20" s="47">
        <v>0.7059219697998815</v>
      </c>
      <c r="E20" s="48">
        <v>1.5868403914961482</v>
      </c>
      <c r="F20" s="47">
        <v>0.6711357855191702</v>
      </c>
      <c r="G20" s="47">
        <v>0.7413904029721202</v>
      </c>
      <c r="H20" s="47">
        <v>0.6911505236395066</v>
      </c>
      <c r="I20" s="48">
        <v>1.4944284392731142</v>
      </c>
      <c r="J20" s="47">
        <v>0.6712635982140002</v>
      </c>
      <c r="K20" s="47">
        <v>0.6400381354582495</v>
      </c>
      <c r="L20" s="47">
        <v>0.7100774321084624</v>
      </c>
      <c r="M20" s="47">
        <v>0.711779879633333</v>
      </c>
      <c r="N20" s="47">
        <v>0.708927957390729</v>
      </c>
      <c r="O20" s="47">
        <v>0.7427245814534847</v>
      </c>
      <c r="P20" s="47">
        <v>0.7149419393222183</v>
      </c>
      <c r="Q20" s="47">
        <v>0.6380120032654729</v>
      </c>
      <c r="R20" s="47">
        <v>0.7375219701221436</v>
      </c>
      <c r="S20" s="48">
        <v>1.4614898228594198</v>
      </c>
      <c r="T20" s="48">
        <v>1.9635433343298194</v>
      </c>
      <c r="U20" s="47">
        <v>0.8999485580774037</v>
      </c>
      <c r="V20" s="47">
        <v>0.974156400098769</v>
      </c>
      <c r="W20" s="48">
        <v>1.1870480974713484</v>
      </c>
      <c r="X20" s="48">
        <v>1.0447282651858616</v>
      </c>
      <c r="Y20" s="48">
        <v>1.2091598084738446</v>
      </c>
      <c r="Z20" s="48">
        <v>1.141897170489943</v>
      </c>
      <c r="AA20" s="48">
        <v>1.168280293374153</v>
      </c>
      <c r="AB20" s="48">
        <v>1.0133631601905626</v>
      </c>
      <c r="AC20" s="48">
        <v>1.0014221692618646</v>
      </c>
      <c r="AD20" s="47">
        <v>0.9961482745926445</v>
      </c>
      <c r="AE20" s="48">
        <v>1.1207950877673403</v>
      </c>
      <c r="AF20" s="48">
        <v>1.0280230758833802</v>
      </c>
      <c r="AG20" s="48">
        <v>1.1400620271578685</v>
      </c>
      <c r="AH20" s="48">
        <v>1.0171503177200485</v>
      </c>
      <c r="AI20" s="47">
        <v>0.9320868916278777</v>
      </c>
      <c r="AJ20" s="47">
        <v>0.947909855951809</v>
      </c>
      <c r="AK20" s="48">
        <v>1.2319812529365608</v>
      </c>
      <c r="AL20" s="48">
        <v>1.715287080560155</v>
      </c>
      <c r="AM20" s="47">
        <v>0.668740136491804</v>
      </c>
      <c r="AN20" s="47">
        <v>0.6307828571438511</v>
      </c>
      <c r="AO20" s="48">
        <v>1.8914820209310583</v>
      </c>
    </row>
    <row r="21" spans="1:41" ht="12.75">
      <c r="A21" s="29">
        <v>20</v>
      </c>
      <c r="B21" s="47">
        <v>0.8756693631703663</v>
      </c>
      <c r="C21" s="47">
        <v>0.9128467118993941</v>
      </c>
      <c r="D21" s="47">
        <v>0.6253316368439138</v>
      </c>
      <c r="E21" s="48">
        <v>1.7361289993668725</v>
      </c>
      <c r="F21" s="47">
        <v>0.6729932944404715</v>
      </c>
      <c r="G21" s="47">
        <v>0.628440772619841</v>
      </c>
      <c r="H21" s="48">
        <v>1.3182968144343092</v>
      </c>
      <c r="I21" s="47">
        <v>0.7911053556716154</v>
      </c>
      <c r="J21" s="47">
        <v>0.7783730524520462</v>
      </c>
      <c r="K21" s="47">
        <v>0.631906085273957</v>
      </c>
      <c r="L21" s="47">
        <v>0.632535863866647</v>
      </c>
      <c r="M21" s="47">
        <v>0.7593330762393063</v>
      </c>
      <c r="N21" s="47">
        <v>0.7829438010413565</v>
      </c>
      <c r="O21" s="47">
        <v>0.7335949933076809</v>
      </c>
      <c r="P21" s="47">
        <v>0.7858272739487158</v>
      </c>
      <c r="Q21" s="47">
        <v>0.7327387764013892</v>
      </c>
      <c r="R21" s="47">
        <v>0.6866260366293024</v>
      </c>
      <c r="S21" s="48">
        <v>1.5541895105216372</v>
      </c>
      <c r="T21" s="48">
        <v>1.9170984965819382</v>
      </c>
      <c r="U21" s="48">
        <v>1.0728720689845246</v>
      </c>
      <c r="V21" s="47">
        <v>0.9381842982343437</v>
      </c>
      <c r="W21" s="48">
        <v>1.2236342342849413</v>
      </c>
      <c r="X21" s="47">
        <v>0.9956852400330697</v>
      </c>
      <c r="Y21" s="47">
        <v>0.9678750498888313</v>
      </c>
      <c r="Z21" s="47">
        <v>0.9355602363790415</v>
      </c>
      <c r="AA21" s="48">
        <v>1.1037478515529613</v>
      </c>
      <c r="AB21" s="47">
        <v>0.965426466461159</v>
      </c>
      <c r="AC21" s="48">
        <v>1.2209033928719322</v>
      </c>
      <c r="AD21" s="48">
        <v>1.2277790705918281</v>
      </c>
      <c r="AE21" s="48">
        <v>1.1905105363111332</v>
      </c>
      <c r="AF21" s="48">
        <v>1.2352794123661903</v>
      </c>
      <c r="AG21" s="48">
        <v>1.21617344027076</v>
      </c>
      <c r="AH21" s="47">
        <v>0.9642073438497428</v>
      </c>
      <c r="AI21" s="48">
        <v>1.0158755050774386</v>
      </c>
      <c r="AJ21" s="48">
        <v>1.1679824945191848</v>
      </c>
      <c r="AK21" s="48">
        <v>1.2405344988880598</v>
      </c>
      <c r="AL21" s="48">
        <v>1.9183794428485699</v>
      </c>
      <c r="AM21" s="47">
        <v>0.7427801333398556</v>
      </c>
      <c r="AN21" s="47">
        <v>0.7791646000782503</v>
      </c>
      <c r="AO21" s="47">
        <v>0.7308396932428399</v>
      </c>
    </row>
    <row r="23" ht="12.75">
      <c r="B23" s="27"/>
    </row>
    <row r="24" ht="12.75">
      <c r="B24" s="51" t="s">
        <v>74</v>
      </c>
    </row>
    <row r="25" ht="12.75">
      <c r="B25" t="s">
        <v>75</v>
      </c>
    </row>
  </sheetData>
  <sheetProtection/>
  <printOptions/>
  <pageMargins left="0.3" right="0.3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1" width="3.28125" style="0" customWidth="1"/>
  </cols>
  <sheetData>
    <row r="1" spans="1:41" ht="12.7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21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</row>
    <row r="2" spans="1:41" ht="12.75">
      <c r="A2" s="6">
        <v>1</v>
      </c>
      <c r="B2" s="13" t="s">
        <v>13</v>
      </c>
      <c r="C2" s="13" t="s">
        <v>13</v>
      </c>
      <c r="D2" s="13" t="s">
        <v>13</v>
      </c>
      <c r="E2" s="13" t="s">
        <v>13</v>
      </c>
      <c r="F2" s="13" t="s">
        <v>13</v>
      </c>
      <c r="G2" s="13" t="s">
        <v>13</v>
      </c>
      <c r="H2" s="13" t="s">
        <v>13</v>
      </c>
      <c r="I2" s="13" t="s">
        <v>13</v>
      </c>
      <c r="J2" s="13" t="s">
        <v>13</v>
      </c>
      <c r="K2" s="13" t="s">
        <v>13</v>
      </c>
      <c r="L2" s="13" t="s">
        <v>13</v>
      </c>
      <c r="M2" s="13" t="s">
        <v>13</v>
      </c>
      <c r="N2" s="9" t="s">
        <v>20</v>
      </c>
      <c r="O2" s="9" t="s">
        <v>20</v>
      </c>
      <c r="P2" s="9" t="s">
        <v>20</v>
      </c>
      <c r="Q2" s="9" t="s">
        <v>20</v>
      </c>
      <c r="R2" s="9" t="s">
        <v>20</v>
      </c>
      <c r="S2" s="9" t="s">
        <v>20</v>
      </c>
      <c r="T2" s="9" t="s">
        <v>20</v>
      </c>
      <c r="U2" s="9" t="s">
        <v>20</v>
      </c>
      <c r="V2" s="9" t="s">
        <v>20</v>
      </c>
      <c r="W2" s="9" t="s">
        <v>20</v>
      </c>
      <c r="X2" s="9" t="s">
        <v>20</v>
      </c>
      <c r="Y2" s="9" t="s">
        <v>20</v>
      </c>
      <c r="Z2" s="9" t="s">
        <v>20</v>
      </c>
      <c r="AA2" s="13" t="s">
        <v>13</v>
      </c>
      <c r="AB2" s="13" t="s">
        <v>13</v>
      </c>
      <c r="AC2" s="13" t="s">
        <v>13</v>
      </c>
      <c r="AD2" s="13" t="s">
        <v>13</v>
      </c>
      <c r="AE2" s="13" t="s">
        <v>13</v>
      </c>
      <c r="AF2" s="13" t="s">
        <v>13</v>
      </c>
      <c r="AG2" s="13" t="s">
        <v>13</v>
      </c>
      <c r="AH2" s="13" t="s">
        <v>13</v>
      </c>
      <c r="AI2" s="13" t="s">
        <v>13</v>
      </c>
      <c r="AJ2" s="13" t="s">
        <v>13</v>
      </c>
      <c r="AK2" s="13" t="s">
        <v>13</v>
      </c>
      <c r="AL2" s="13" t="s">
        <v>13</v>
      </c>
      <c r="AM2" s="13" t="s">
        <v>13</v>
      </c>
      <c r="AN2" s="13" t="s">
        <v>13</v>
      </c>
      <c r="AO2" s="13" t="s">
        <v>13</v>
      </c>
    </row>
    <row r="3" spans="1:41" ht="12.75">
      <c r="A3" s="6">
        <v>2</v>
      </c>
      <c r="B3" s="13" t="s">
        <v>13</v>
      </c>
      <c r="C3" s="13" t="s">
        <v>13</v>
      </c>
      <c r="D3" s="13" t="s">
        <v>13</v>
      </c>
      <c r="E3" s="13" t="s">
        <v>13</v>
      </c>
      <c r="F3" s="13" t="s">
        <v>13</v>
      </c>
      <c r="G3" s="13" t="s">
        <v>13</v>
      </c>
      <c r="H3" s="13" t="s">
        <v>13</v>
      </c>
      <c r="I3" s="13" t="s">
        <v>13</v>
      </c>
      <c r="J3" s="13" t="s">
        <v>13</v>
      </c>
      <c r="K3" s="13" t="s">
        <v>13</v>
      </c>
      <c r="L3" s="13" t="s">
        <v>13</v>
      </c>
      <c r="M3" s="13" t="s">
        <v>13</v>
      </c>
      <c r="N3" s="9" t="s">
        <v>20</v>
      </c>
      <c r="O3" s="9" t="s">
        <v>20</v>
      </c>
      <c r="P3" s="9" t="s">
        <v>20</v>
      </c>
      <c r="Q3" s="9" t="s">
        <v>20</v>
      </c>
      <c r="R3" s="9" t="s">
        <v>20</v>
      </c>
      <c r="S3" s="9" t="s">
        <v>20</v>
      </c>
      <c r="T3" s="9" t="s">
        <v>20</v>
      </c>
      <c r="U3" s="9" t="s">
        <v>20</v>
      </c>
      <c r="V3" s="9" t="s">
        <v>20</v>
      </c>
      <c r="W3" s="9" t="s">
        <v>20</v>
      </c>
      <c r="X3" s="9" t="s">
        <v>20</v>
      </c>
      <c r="Y3" s="9" t="s">
        <v>20</v>
      </c>
      <c r="Z3" s="9" t="s">
        <v>20</v>
      </c>
      <c r="AA3" s="13" t="s">
        <v>13</v>
      </c>
      <c r="AB3" s="13" t="s">
        <v>13</v>
      </c>
      <c r="AC3" s="13" t="s">
        <v>13</v>
      </c>
      <c r="AD3" s="13" t="s">
        <v>13</v>
      </c>
      <c r="AE3" s="13" t="s">
        <v>13</v>
      </c>
      <c r="AF3" s="13" t="s">
        <v>13</v>
      </c>
      <c r="AG3" s="13" t="s">
        <v>13</v>
      </c>
      <c r="AH3" s="13" t="s">
        <v>13</v>
      </c>
      <c r="AI3" s="13" t="s">
        <v>13</v>
      </c>
      <c r="AJ3" s="13" t="s">
        <v>13</v>
      </c>
      <c r="AK3" s="13" t="s">
        <v>13</v>
      </c>
      <c r="AL3" s="13" t="s">
        <v>13</v>
      </c>
      <c r="AM3" s="13" t="s">
        <v>13</v>
      </c>
      <c r="AN3" s="13" t="s">
        <v>13</v>
      </c>
      <c r="AO3" s="13" t="s">
        <v>13</v>
      </c>
    </row>
    <row r="4" spans="1:41" ht="12.75">
      <c r="A4" s="6">
        <v>3</v>
      </c>
      <c r="B4" s="13" t="s">
        <v>13</v>
      </c>
      <c r="C4" s="13" t="s">
        <v>13</v>
      </c>
      <c r="D4" s="13" t="s">
        <v>13</v>
      </c>
      <c r="E4" s="13" t="s">
        <v>13</v>
      </c>
      <c r="F4" s="13" t="s">
        <v>13</v>
      </c>
      <c r="G4" s="13" t="s">
        <v>13</v>
      </c>
      <c r="H4" s="11" t="s">
        <v>4</v>
      </c>
      <c r="I4" s="11" t="s">
        <v>4</v>
      </c>
      <c r="J4" s="11" t="s">
        <v>4</v>
      </c>
      <c r="K4" s="11" t="s">
        <v>4</v>
      </c>
      <c r="L4" s="13" t="s">
        <v>13</v>
      </c>
      <c r="M4" s="13" t="s">
        <v>13</v>
      </c>
      <c r="N4" s="9" t="s">
        <v>20</v>
      </c>
      <c r="O4" s="9" t="s">
        <v>20</v>
      </c>
      <c r="P4" s="9" t="s">
        <v>20</v>
      </c>
      <c r="Q4" s="9" t="s">
        <v>20</v>
      </c>
      <c r="R4" s="9" t="s">
        <v>20</v>
      </c>
      <c r="S4" s="9" t="s">
        <v>20</v>
      </c>
      <c r="T4" s="9" t="s">
        <v>20</v>
      </c>
      <c r="U4" s="9" t="s">
        <v>20</v>
      </c>
      <c r="V4" s="9" t="s">
        <v>20</v>
      </c>
      <c r="W4" s="17" t="s">
        <v>2</v>
      </c>
      <c r="X4" s="17" t="s">
        <v>2</v>
      </c>
      <c r="Y4" s="17" t="s">
        <v>2</v>
      </c>
      <c r="Z4" s="17" t="s">
        <v>2</v>
      </c>
      <c r="AA4" s="17" t="s">
        <v>2</v>
      </c>
      <c r="AB4" s="17" t="s">
        <v>2</v>
      </c>
      <c r="AC4" s="17" t="s">
        <v>2</v>
      </c>
      <c r="AD4" s="9" t="s">
        <v>20</v>
      </c>
      <c r="AE4" s="9" t="s">
        <v>20</v>
      </c>
      <c r="AF4" s="9" t="s">
        <v>20</v>
      </c>
      <c r="AG4" s="12" t="s">
        <v>18</v>
      </c>
      <c r="AH4" s="12" t="s">
        <v>18</v>
      </c>
      <c r="AI4" s="12" t="s">
        <v>18</v>
      </c>
      <c r="AJ4" s="12" t="s">
        <v>18</v>
      </c>
      <c r="AK4" s="13" t="s">
        <v>13</v>
      </c>
      <c r="AL4" s="13" t="s">
        <v>13</v>
      </c>
      <c r="AM4" s="13" t="s">
        <v>13</v>
      </c>
      <c r="AN4" s="13" t="s">
        <v>13</v>
      </c>
      <c r="AO4" s="13" t="s">
        <v>13</v>
      </c>
    </row>
    <row r="5" spans="1:41" ht="12.75">
      <c r="A5" s="6">
        <v>4</v>
      </c>
      <c r="B5" s="13" t="s">
        <v>13</v>
      </c>
      <c r="C5" s="13" t="s">
        <v>13</v>
      </c>
      <c r="D5" s="13" t="s">
        <v>13</v>
      </c>
      <c r="E5" s="13" t="s">
        <v>13</v>
      </c>
      <c r="F5" s="13" t="s">
        <v>13</v>
      </c>
      <c r="G5" s="13" t="s">
        <v>13</v>
      </c>
      <c r="H5" s="11" t="s">
        <v>4</v>
      </c>
      <c r="I5" s="11" t="s">
        <v>4</v>
      </c>
      <c r="J5" s="11" t="s">
        <v>4</v>
      </c>
      <c r="K5" s="11" t="s">
        <v>4</v>
      </c>
      <c r="L5" s="13" t="s">
        <v>13</v>
      </c>
      <c r="M5" s="13" t="s">
        <v>13</v>
      </c>
      <c r="N5" s="9" t="s">
        <v>20</v>
      </c>
      <c r="O5" s="9" t="s">
        <v>20</v>
      </c>
      <c r="P5" s="9" t="s">
        <v>20</v>
      </c>
      <c r="Q5" s="9" t="s">
        <v>20</v>
      </c>
      <c r="R5" s="12" t="s">
        <v>18</v>
      </c>
      <c r="S5" s="12" t="s">
        <v>18</v>
      </c>
      <c r="T5" s="15" t="s">
        <v>7</v>
      </c>
      <c r="U5" s="15" t="s">
        <v>7</v>
      </c>
      <c r="V5" s="15" t="s">
        <v>7</v>
      </c>
      <c r="W5" s="17" t="s">
        <v>2</v>
      </c>
      <c r="X5" s="17" t="s">
        <v>2</v>
      </c>
      <c r="Y5" s="17" t="s">
        <v>2</v>
      </c>
      <c r="Z5" s="17" t="s">
        <v>2</v>
      </c>
      <c r="AA5" s="17" t="s">
        <v>2</v>
      </c>
      <c r="AB5" s="17" t="s">
        <v>2</v>
      </c>
      <c r="AC5" s="17" t="s">
        <v>2</v>
      </c>
      <c r="AD5" s="9" t="s">
        <v>20</v>
      </c>
      <c r="AE5" s="9" t="s">
        <v>20</v>
      </c>
      <c r="AF5" s="9" t="s">
        <v>20</v>
      </c>
      <c r="AG5" s="9" t="s">
        <v>20</v>
      </c>
      <c r="AH5" s="9" t="s">
        <v>20</v>
      </c>
      <c r="AI5" s="12" t="s">
        <v>18</v>
      </c>
      <c r="AJ5" s="12" t="s">
        <v>18</v>
      </c>
      <c r="AK5" s="13" t="s">
        <v>13</v>
      </c>
      <c r="AL5" s="13" t="s">
        <v>13</v>
      </c>
      <c r="AM5" s="13" t="s">
        <v>13</v>
      </c>
      <c r="AN5" s="13" t="s">
        <v>13</v>
      </c>
      <c r="AO5" s="13" t="s">
        <v>13</v>
      </c>
    </row>
    <row r="6" spans="1:41" ht="12.75">
      <c r="A6" s="6">
        <v>5</v>
      </c>
      <c r="B6" s="13" t="s">
        <v>13</v>
      </c>
      <c r="C6" s="13" t="s">
        <v>13</v>
      </c>
      <c r="D6" s="13" t="s">
        <v>13</v>
      </c>
      <c r="E6" s="13" t="s">
        <v>13</v>
      </c>
      <c r="F6" s="13" t="s">
        <v>13</v>
      </c>
      <c r="G6" s="13" t="s">
        <v>13</v>
      </c>
      <c r="H6" s="13" t="s">
        <v>13</v>
      </c>
      <c r="I6" s="13" t="s">
        <v>13</v>
      </c>
      <c r="J6" s="15" t="s">
        <v>7</v>
      </c>
      <c r="K6" s="9" t="s">
        <v>20</v>
      </c>
      <c r="L6" s="9" t="s">
        <v>20</v>
      </c>
      <c r="M6" s="9" t="s">
        <v>20</v>
      </c>
      <c r="N6" s="9" t="s">
        <v>20</v>
      </c>
      <c r="O6" s="14" t="s">
        <v>17</v>
      </c>
      <c r="P6" s="14" t="s">
        <v>17</v>
      </c>
      <c r="Q6" s="9" t="s">
        <v>20</v>
      </c>
      <c r="R6" s="12" t="s">
        <v>18</v>
      </c>
      <c r="S6" s="12" t="s">
        <v>18</v>
      </c>
      <c r="T6" s="12" t="s">
        <v>18</v>
      </c>
      <c r="U6" s="12" t="s">
        <v>18</v>
      </c>
      <c r="V6" s="12" t="s">
        <v>18</v>
      </c>
      <c r="W6" s="12" t="s">
        <v>18</v>
      </c>
      <c r="X6" s="12" t="s">
        <v>18</v>
      </c>
      <c r="Y6" s="12" t="s">
        <v>18</v>
      </c>
      <c r="Z6" s="9" t="s">
        <v>20</v>
      </c>
      <c r="AA6" s="9" t="s">
        <v>20</v>
      </c>
      <c r="AB6" s="9" t="s">
        <v>20</v>
      </c>
      <c r="AC6" s="17" t="s">
        <v>2</v>
      </c>
      <c r="AD6" s="9" t="s">
        <v>20</v>
      </c>
      <c r="AE6" s="9" t="s">
        <v>20</v>
      </c>
      <c r="AF6" s="9" t="s">
        <v>20</v>
      </c>
      <c r="AG6" s="9" t="s">
        <v>20</v>
      </c>
      <c r="AH6" s="9" t="s">
        <v>20</v>
      </c>
      <c r="AI6" s="9" t="s">
        <v>20</v>
      </c>
      <c r="AJ6" s="9" t="s">
        <v>20</v>
      </c>
      <c r="AK6" s="9" t="s">
        <v>20</v>
      </c>
      <c r="AL6" s="13" t="s">
        <v>13</v>
      </c>
      <c r="AM6" s="13" t="s">
        <v>13</v>
      </c>
      <c r="AN6" s="13" t="s">
        <v>13</v>
      </c>
      <c r="AO6" s="11" t="s">
        <v>4</v>
      </c>
    </row>
    <row r="7" spans="1:41" ht="12.75">
      <c r="A7" s="6">
        <v>6</v>
      </c>
      <c r="B7" s="13" t="s">
        <v>13</v>
      </c>
      <c r="C7" s="13" t="s">
        <v>13</v>
      </c>
      <c r="D7" s="14" t="s">
        <v>17</v>
      </c>
      <c r="E7" s="15" t="s">
        <v>7</v>
      </c>
      <c r="F7" s="15" t="s">
        <v>7</v>
      </c>
      <c r="G7" s="15" t="s">
        <v>7</v>
      </c>
      <c r="H7" s="14" t="s">
        <v>17</v>
      </c>
      <c r="I7" s="14" t="s">
        <v>17</v>
      </c>
      <c r="J7" s="15" t="s">
        <v>7</v>
      </c>
      <c r="K7" s="9" t="s">
        <v>20</v>
      </c>
      <c r="L7" s="9" t="s">
        <v>20</v>
      </c>
      <c r="M7" s="18" t="s">
        <v>15</v>
      </c>
      <c r="N7" s="14" t="s">
        <v>17</v>
      </c>
      <c r="O7" s="8" t="s">
        <v>10</v>
      </c>
      <c r="P7" s="19" t="s">
        <v>11</v>
      </c>
      <c r="Q7" s="9" t="s">
        <v>20</v>
      </c>
      <c r="R7" s="9" t="s">
        <v>20</v>
      </c>
      <c r="S7" s="9" t="s">
        <v>20</v>
      </c>
      <c r="T7" s="9" t="s">
        <v>20</v>
      </c>
      <c r="U7" s="9" t="s">
        <v>20</v>
      </c>
      <c r="V7" s="15" t="s">
        <v>7</v>
      </c>
      <c r="W7" s="15" t="s">
        <v>7</v>
      </c>
      <c r="X7" s="12" t="s">
        <v>18</v>
      </c>
      <c r="Y7" s="12" t="s">
        <v>18</v>
      </c>
      <c r="Z7" s="9" t="s">
        <v>20</v>
      </c>
      <c r="AA7" s="9" t="s">
        <v>20</v>
      </c>
      <c r="AB7" s="14" t="s">
        <v>17</v>
      </c>
      <c r="AC7" s="14" t="s">
        <v>17</v>
      </c>
      <c r="AD7" s="14" t="s">
        <v>17</v>
      </c>
      <c r="AE7" s="15" t="s">
        <v>7</v>
      </c>
      <c r="AF7" s="15" t="s">
        <v>7</v>
      </c>
      <c r="AG7" s="12" t="s">
        <v>18</v>
      </c>
      <c r="AH7" s="12" t="s">
        <v>18</v>
      </c>
      <c r="AI7" s="12" t="s">
        <v>18</v>
      </c>
      <c r="AJ7" s="9" t="s">
        <v>20</v>
      </c>
      <c r="AK7" s="9" t="s">
        <v>20</v>
      </c>
      <c r="AL7" s="13" t="s">
        <v>13</v>
      </c>
      <c r="AM7" s="13" t="s">
        <v>13</v>
      </c>
      <c r="AN7" s="13" t="s">
        <v>13</v>
      </c>
      <c r="AO7" s="11" t="s">
        <v>4</v>
      </c>
    </row>
    <row r="8" spans="1:41" ht="12.75">
      <c r="A8" s="6">
        <v>7</v>
      </c>
      <c r="B8" s="13" t="s">
        <v>13</v>
      </c>
      <c r="C8" s="14" t="s">
        <v>17</v>
      </c>
      <c r="D8" s="14" t="s">
        <v>17</v>
      </c>
      <c r="E8" s="8" t="s">
        <v>10</v>
      </c>
      <c r="F8" s="8" t="s">
        <v>10</v>
      </c>
      <c r="G8" s="15" t="s">
        <v>7</v>
      </c>
      <c r="H8" s="14" t="s">
        <v>17</v>
      </c>
      <c r="I8" s="14" t="s">
        <v>17</v>
      </c>
      <c r="J8" s="8" t="s">
        <v>10</v>
      </c>
      <c r="K8" s="14" t="s">
        <v>17</v>
      </c>
      <c r="L8" s="9" t="s">
        <v>20</v>
      </c>
      <c r="M8" s="9" t="s">
        <v>20</v>
      </c>
      <c r="N8" s="14" t="s">
        <v>17</v>
      </c>
      <c r="O8" s="8" t="s">
        <v>10</v>
      </c>
      <c r="P8" s="8" t="s">
        <v>10</v>
      </c>
      <c r="Q8" s="19" t="s">
        <v>11</v>
      </c>
      <c r="R8" s="19" t="s">
        <v>11</v>
      </c>
      <c r="S8" s="19" t="s">
        <v>11</v>
      </c>
      <c r="T8" s="19" t="s">
        <v>11</v>
      </c>
      <c r="U8" s="19" t="s">
        <v>11</v>
      </c>
      <c r="V8" s="19" t="s">
        <v>11</v>
      </c>
      <c r="W8" s="8" t="s">
        <v>10</v>
      </c>
      <c r="X8" s="14" t="s">
        <v>17</v>
      </c>
      <c r="Y8" s="14" t="s">
        <v>17</v>
      </c>
      <c r="Z8" s="9" t="s">
        <v>20</v>
      </c>
      <c r="AA8" s="9" t="s">
        <v>20</v>
      </c>
      <c r="AB8" s="14" t="s">
        <v>17</v>
      </c>
      <c r="AC8" s="14" t="s">
        <v>17</v>
      </c>
      <c r="AD8" s="14" t="s">
        <v>17</v>
      </c>
      <c r="AE8" s="15" t="s">
        <v>7</v>
      </c>
      <c r="AF8" s="15" t="s">
        <v>7</v>
      </c>
      <c r="AG8" s="15" t="s">
        <v>7</v>
      </c>
      <c r="AH8" s="12" t="s">
        <v>18</v>
      </c>
      <c r="AI8" s="12" t="s">
        <v>18</v>
      </c>
      <c r="AJ8" s="15" t="s">
        <v>7</v>
      </c>
      <c r="AK8" s="12" t="s">
        <v>18</v>
      </c>
      <c r="AL8" s="12" t="s">
        <v>18</v>
      </c>
      <c r="AM8" s="14" t="s">
        <v>17</v>
      </c>
      <c r="AN8" s="14" t="s">
        <v>17</v>
      </c>
      <c r="AO8" s="11" t="s">
        <v>4</v>
      </c>
    </row>
    <row r="9" spans="1:41" ht="12.75">
      <c r="A9" s="6">
        <v>8</v>
      </c>
      <c r="B9" s="13" t="s">
        <v>13</v>
      </c>
      <c r="C9" s="14" t="s">
        <v>17</v>
      </c>
      <c r="D9" s="8" t="s">
        <v>10</v>
      </c>
      <c r="E9" s="8" t="s">
        <v>10</v>
      </c>
      <c r="F9" s="8" t="s">
        <v>10</v>
      </c>
      <c r="G9" s="8" t="s">
        <v>10</v>
      </c>
      <c r="H9" s="8" t="s">
        <v>10</v>
      </c>
      <c r="I9" s="8" t="s">
        <v>10</v>
      </c>
      <c r="J9" s="8" t="s">
        <v>10</v>
      </c>
      <c r="K9" s="8" t="s">
        <v>10</v>
      </c>
      <c r="L9" s="15" t="s">
        <v>7</v>
      </c>
      <c r="M9" s="12" t="s">
        <v>18</v>
      </c>
      <c r="N9" s="12" t="s">
        <v>18</v>
      </c>
      <c r="O9" s="12" t="s">
        <v>18</v>
      </c>
      <c r="P9" s="16" t="s">
        <v>6</v>
      </c>
      <c r="Q9" s="12" t="s">
        <v>18</v>
      </c>
      <c r="R9" s="19" t="s">
        <v>11</v>
      </c>
      <c r="S9" s="19" t="s">
        <v>11</v>
      </c>
      <c r="T9" s="19" t="s">
        <v>11</v>
      </c>
      <c r="U9" s="19" t="s">
        <v>11</v>
      </c>
      <c r="V9" s="19" t="s">
        <v>11</v>
      </c>
      <c r="W9" s="19" t="s">
        <v>11</v>
      </c>
      <c r="X9" s="8" t="s">
        <v>10</v>
      </c>
      <c r="Y9" s="14" t="s">
        <v>17</v>
      </c>
      <c r="Z9" s="8" t="s">
        <v>10</v>
      </c>
      <c r="AA9" s="9" t="s">
        <v>20</v>
      </c>
      <c r="AB9" s="19" t="s">
        <v>11</v>
      </c>
      <c r="AC9" s="19" t="s">
        <v>11</v>
      </c>
      <c r="AD9" s="19" t="s">
        <v>11</v>
      </c>
      <c r="AE9" s="8" t="s">
        <v>10</v>
      </c>
      <c r="AF9" s="14" t="s">
        <v>17</v>
      </c>
      <c r="AG9" s="14" t="s">
        <v>17</v>
      </c>
      <c r="AH9" s="8" t="s">
        <v>10</v>
      </c>
      <c r="AI9" s="15" t="s">
        <v>7</v>
      </c>
      <c r="AJ9" s="15" t="s">
        <v>7</v>
      </c>
      <c r="AK9" s="12" t="s">
        <v>18</v>
      </c>
      <c r="AL9" s="12" t="s">
        <v>18</v>
      </c>
      <c r="AM9" s="11" t="s">
        <v>4</v>
      </c>
      <c r="AN9" s="9" t="s">
        <v>20</v>
      </c>
      <c r="AO9" s="13" t="s">
        <v>13</v>
      </c>
    </row>
    <row r="10" spans="1:41" ht="12.75">
      <c r="A10" s="6">
        <v>9</v>
      </c>
      <c r="B10" s="13" t="s">
        <v>13</v>
      </c>
      <c r="C10" s="14" t="s">
        <v>17</v>
      </c>
      <c r="D10" s="8" t="s">
        <v>10</v>
      </c>
      <c r="E10" s="8" t="s">
        <v>10</v>
      </c>
      <c r="F10" s="8" t="s">
        <v>10</v>
      </c>
      <c r="G10" s="19" t="s">
        <v>11</v>
      </c>
      <c r="H10" s="19" t="s">
        <v>11</v>
      </c>
      <c r="I10" s="19" t="s">
        <v>11</v>
      </c>
      <c r="J10" s="19" t="s">
        <v>11</v>
      </c>
      <c r="K10" s="8" t="s">
        <v>10</v>
      </c>
      <c r="L10" s="12" t="s">
        <v>18</v>
      </c>
      <c r="M10" s="12" t="s">
        <v>18</v>
      </c>
      <c r="N10" s="12" t="s">
        <v>18</v>
      </c>
      <c r="O10" s="12" t="s">
        <v>18</v>
      </c>
      <c r="P10" s="16" t="s">
        <v>6</v>
      </c>
      <c r="Q10" s="19" t="s">
        <v>11</v>
      </c>
      <c r="R10" s="19" t="s">
        <v>11</v>
      </c>
      <c r="S10" s="19" t="s">
        <v>11</v>
      </c>
      <c r="T10" s="19" t="s">
        <v>11</v>
      </c>
      <c r="U10" s="19" t="s">
        <v>11</v>
      </c>
      <c r="V10" s="19" t="s">
        <v>11</v>
      </c>
      <c r="W10" s="19" t="s">
        <v>11</v>
      </c>
      <c r="X10" s="19" t="s">
        <v>11</v>
      </c>
      <c r="Y10" s="19" t="s">
        <v>11</v>
      </c>
      <c r="Z10" s="19" t="s">
        <v>11</v>
      </c>
      <c r="AA10" s="19" t="s">
        <v>11</v>
      </c>
      <c r="AB10" s="19" t="s">
        <v>11</v>
      </c>
      <c r="AC10" s="19" t="s">
        <v>11</v>
      </c>
      <c r="AD10" s="8" t="s">
        <v>10</v>
      </c>
      <c r="AE10" s="14" t="s">
        <v>17</v>
      </c>
      <c r="AF10" s="14" t="s">
        <v>17</v>
      </c>
      <c r="AG10" s="14" t="s">
        <v>17</v>
      </c>
      <c r="AH10" s="8" t="s">
        <v>10</v>
      </c>
      <c r="AI10" s="8" t="s">
        <v>10</v>
      </c>
      <c r="AJ10" s="8" t="s">
        <v>10</v>
      </c>
      <c r="AK10" s="14" t="s">
        <v>17</v>
      </c>
      <c r="AL10" s="11" t="s">
        <v>4</v>
      </c>
      <c r="AM10" s="11" t="s">
        <v>4</v>
      </c>
      <c r="AN10" s="13" t="s">
        <v>13</v>
      </c>
      <c r="AO10" s="13" t="s">
        <v>13</v>
      </c>
    </row>
    <row r="11" spans="1:41" ht="12.75">
      <c r="A11" s="6">
        <v>10</v>
      </c>
      <c r="B11" s="13" t="s">
        <v>13</v>
      </c>
      <c r="C11" s="8" t="s">
        <v>10</v>
      </c>
      <c r="D11" s="8" t="s">
        <v>10</v>
      </c>
      <c r="E11" s="19" t="s">
        <v>11</v>
      </c>
      <c r="F11" s="19" t="s">
        <v>11</v>
      </c>
      <c r="G11" s="19" t="s">
        <v>11</v>
      </c>
      <c r="H11" s="19" t="s">
        <v>11</v>
      </c>
      <c r="I11" s="19" t="s">
        <v>11</v>
      </c>
      <c r="J11" s="19" t="s">
        <v>11</v>
      </c>
      <c r="K11" s="19" t="s">
        <v>11</v>
      </c>
      <c r="L11" s="12" t="s">
        <v>18</v>
      </c>
      <c r="M11" s="12" t="s">
        <v>18</v>
      </c>
      <c r="N11" s="12" t="s">
        <v>18</v>
      </c>
      <c r="O11" s="18" t="s">
        <v>15</v>
      </c>
      <c r="P11" s="15" t="s">
        <v>7</v>
      </c>
      <c r="Q11" s="8" t="s">
        <v>10</v>
      </c>
      <c r="R11" s="19" t="s">
        <v>11</v>
      </c>
      <c r="S11" s="19" t="s">
        <v>11</v>
      </c>
      <c r="T11" s="19" t="s">
        <v>11</v>
      </c>
      <c r="U11" s="19" t="s">
        <v>11</v>
      </c>
      <c r="V11" s="19" t="s">
        <v>11</v>
      </c>
      <c r="W11" s="19" t="s">
        <v>11</v>
      </c>
      <c r="X11" s="19" t="s">
        <v>11</v>
      </c>
      <c r="Y11" s="19" t="s">
        <v>11</v>
      </c>
      <c r="Z11" s="12" t="s">
        <v>18</v>
      </c>
      <c r="AA11" s="8" t="s">
        <v>10</v>
      </c>
      <c r="AB11" s="8" t="s">
        <v>10</v>
      </c>
      <c r="AC11" s="8" t="s">
        <v>10</v>
      </c>
      <c r="AD11" s="8" t="s">
        <v>10</v>
      </c>
      <c r="AE11" s="14" t="s">
        <v>17</v>
      </c>
      <c r="AF11" s="14" t="s">
        <v>17</v>
      </c>
      <c r="AG11" s="14" t="s">
        <v>17</v>
      </c>
      <c r="AH11" s="14" t="s">
        <v>17</v>
      </c>
      <c r="AI11" s="14" t="s">
        <v>17</v>
      </c>
      <c r="AJ11" s="14" t="s">
        <v>17</v>
      </c>
      <c r="AK11" s="14" t="s">
        <v>17</v>
      </c>
      <c r="AL11" s="9" t="s">
        <v>20</v>
      </c>
      <c r="AM11" s="9" t="s">
        <v>20</v>
      </c>
      <c r="AN11" s="13" t="s">
        <v>13</v>
      </c>
      <c r="AO11" s="13" t="s">
        <v>13</v>
      </c>
    </row>
    <row r="12" spans="1:41" ht="12.75">
      <c r="A12" s="6">
        <v>11</v>
      </c>
      <c r="B12" s="13" t="s">
        <v>13</v>
      </c>
      <c r="C12" s="14" t="s">
        <v>17</v>
      </c>
      <c r="D12" s="8" t="s">
        <v>10</v>
      </c>
      <c r="E12" s="19" t="s">
        <v>11</v>
      </c>
      <c r="F12" s="19" t="s">
        <v>11</v>
      </c>
      <c r="G12" s="19" t="s">
        <v>11</v>
      </c>
      <c r="H12" s="19" t="s">
        <v>11</v>
      </c>
      <c r="I12" s="19" t="s">
        <v>11</v>
      </c>
      <c r="J12" s="19" t="s">
        <v>11</v>
      </c>
      <c r="K12" s="19" t="s">
        <v>11</v>
      </c>
      <c r="L12" s="19" t="s">
        <v>11</v>
      </c>
      <c r="M12" s="19" t="s">
        <v>11</v>
      </c>
      <c r="N12" s="15" t="s">
        <v>7</v>
      </c>
      <c r="O12" s="18" t="s">
        <v>15</v>
      </c>
      <c r="P12" s="15" t="s">
        <v>7</v>
      </c>
      <c r="Q12" s="15" t="s">
        <v>7</v>
      </c>
      <c r="R12" s="14" t="s">
        <v>17</v>
      </c>
      <c r="S12" s="14" t="s">
        <v>17</v>
      </c>
      <c r="T12" s="19" t="s">
        <v>11</v>
      </c>
      <c r="U12" s="19" t="s">
        <v>11</v>
      </c>
      <c r="V12" s="19" t="s">
        <v>11</v>
      </c>
      <c r="W12" s="19" t="s">
        <v>11</v>
      </c>
      <c r="X12" s="8" t="s">
        <v>10</v>
      </c>
      <c r="Y12" s="12" t="s">
        <v>18</v>
      </c>
      <c r="Z12" s="12" t="s">
        <v>18</v>
      </c>
      <c r="AA12" s="9" t="s">
        <v>20</v>
      </c>
      <c r="AB12" s="9" t="s">
        <v>20</v>
      </c>
      <c r="AC12" s="9" t="s">
        <v>20</v>
      </c>
      <c r="AD12" s="14" t="s">
        <v>17</v>
      </c>
      <c r="AE12" s="20" t="s">
        <v>12</v>
      </c>
      <c r="AF12" s="20" t="s">
        <v>12</v>
      </c>
      <c r="AG12" s="20" t="s">
        <v>12</v>
      </c>
      <c r="AH12" s="13" t="s">
        <v>13</v>
      </c>
      <c r="AI12" s="13" t="s">
        <v>13</v>
      </c>
      <c r="AJ12" s="13" t="s">
        <v>13</v>
      </c>
      <c r="AK12" s="14" t="s">
        <v>17</v>
      </c>
      <c r="AL12" s="9" t="s">
        <v>20</v>
      </c>
      <c r="AM12" s="9" t="s">
        <v>20</v>
      </c>
      <c r="AN12" s="13" t="s">
        <v>13</v>
      </c>
      <c r="AO12" s="13" t="s">
        <v>13</v>
      </c>
    </row>
    <row r="13" spans="1:41" ht="12.75">
      <c r="A13" s="6">
        <v>12</v>
      </c>
      <c r="B13" s="13" t="s">
        <v>13</v>
      </c>
      <c r="C13" s="13" t="s">
        <v>13</v>
      </c>
      <c r="D13" s="14" t="s">
        <v>17</v>
      </c>
      <c r="E13" s="14" t="s">
        <v>17</v>
      </c>
      <c r="F13" s="19" t="s">
        <v>11</v>
      </c>
      <c r="G13" s="19" t="s">
        <v>11</v>
      </c>
      <c r="H13" s="19" t="s">
        <v>11</v>
      </c>
      <c r="I13" s="19" t="s">
        <v>11</v>
      </c>
      <c r="J13" s="19" t="s">
        <v>11</v>
      </c>
      <c r="K13" s="19" t="s">
        <v>11</v>
      </c>
      <c r="L13" s="19" t="s">
        <v>11</v>
      </c>
      <c r="M13" s="19" t="s">
        <v>11</v>
      </c>
      <c r="N13" s="12" t="s">
        <v>18</v>
      </c>
      <c r="O13" s="12" t="s">
        <v>18</v>
      </c>
      <c r="P13" s="15" t="s">
        <v>7</v>
      </c>
      <c r="Q13" s="11" t="s">
        <v>4</v>
      </c>
      <c r="R13" s="11" t="s">
        <v>4</v>
      </c>
      <c r="S13" s="8" t="s">
        <v>10</v>
      </c>
      <c r="T13" s="8" t="s">
        <v>10</v>
      </c>
      <c r="U13" s="8" t="s">
        <v>10</v>
      </c>
      <c r="V13" s="14" t="s">
        <v>17</v>
      </c>
      <c r="W13" s="14" t="s">
        <v>17</v>
      </c>
      <c r="X13" s="14" t="s">
        <v>17</v>
      </c>
      <c r="Y13" s="14" t="s">
        <v>17</v>
      </c>
      <c r="Z13" s="11" t="s">
        <v>4</v>
      </c>
      <c r="AA13" s="11" t="s">
        <v>4</v>
      </c>
      <c r="AB13" s="11" t="s">
        <v>4</v>
      </c>
      <c r="AC13" s="11" t="s">
        <v>4</v>
      </c>
      <c r="AD13" s="11" t="s">
        <v>4</v>
      </c>
      <c r="AE13" s="11" t="s">
        <v>4</v>
      </c>
      <c r="AF13" s="11" t="s">
        <v>4</v>
      </c>
      <c r="AG13" s="11" t="s">
        <v>4</v>
      </c>
      <c r="AH13" s="13" t="s">
        <v>13</v>
      </c>
      <c r="AI13" s="13" t="s">
        <v>13</v>
      </c>
      <c r="AJ13" s="13" t="s">
        <v>13</v>
      </c>
      <c r="AK13" s="10" t="s">
        <v>3</v>
      </c>
      <c r="AL13" s="10" t="s">
        <v>3</v>
      </c>
      <c r="AM13" s="10" t="s">
        <v>3</v>
      </c>
      <c r="AN13" s="13" t="s">
        <v>13</v>
      </c>
      <c r="AO13" s="10" t="s">
        <v>3</v>
      </c>
    </row>
    <row r="14" spans="1:41" ht="12.75">
      <c r="A14" s="6">
        <v>13</v>
      </c>
      <c r="B14" s="13" t="s">
        <v>13</v>
      </c>
      <c r="C14" s="13" t="s">
        <v>13</v>
      </c>
      <c r="D14" s="14" t="s">
        <v>17</v>
      </c>
      <c r="E14" s="8" t="s">
        <v>10</v>
      </c>
      <c r="F14" s="19" t="s">
        <v>11</v>
      </c>
      <c r="G14" s="19" t="s">
        <v>11</v>
      </c>
      <c r="H14" s="19" t="s">
        <v>11</v>
      </c>
      <c r="I14" s="19" t="s">
        <v>11</v>
      </c>
      <c r="J14" s="19" t="s">
        <v>11</v>
      </c>
      <c r="K14" s="15" t="s">
        <v>7</v>
      </c>
      <c r="L14" s="15" t="s">
        <v>7</v>
      </c>
      <c r="M14" s="15" t="s">
        <v>7</v>
      </c>
      <c r="N14" s="14" t="s">
        <v>17</v>
      </c>
      <c r="O14" s="12" t="s">
        <v>18</v>
      </c>
      <c r="P14" s="15" t="s">
        <v>7</v>
      </c>
      <c r="Q14" s="15" t="s">
        <v>7</v>
      </c>
      <c r="R14" s="16" t="s">
        <v>6</v>
      </c>
      <c r="S14" s="11" t="s">
        <v>4</v>
      </c>
      <c r="T14" s="11" t="s">
        <v>4</v>
      </c>
      <c r="U14" s="11" t="s">
        <v>4</v>
      </c>
      <c r="V14" s="11" t="s">
        <v>4</v>
      </c>
      <c r="W14" s="11" t="s">
        <v>4</v>
      </c>
      <c r="X14" s="11" t="s">
        <v>4</v>
      </c>
      <c r="Y14" s="11" t="s">
        <v>4</v>
      </c>
      <c r="Z14" s="11" t="s">
        <v>4</v>
      </c>
      <c r="AA14" s="18" t="s">
        <v>15</v>
      </c>
      <c r="AB14" s="11" t="s">
        <v>4</v>
      </c>
      <c r="AC14" s="11" t="s">
        <v>4</v>
      </c>
      <c r="AD14" s="10" t="s">
        <v>3</v>
      </c>
      <c r="AE14" s="11" t="s">
        <v>4</v>
      </c>
      <c r="AF14" s="20" t="s">
        <v>12</v>
      </c>
      <c r="AG14" s="20" t="s">
        <v>12</v>
      </c>
      <c r="AH14" s="13" t="s">
        <v>13</v>
      </c>
      <c r="AI14" s="13" t="s">
        <v>13</v>
      </c>
      <c r="AJ14" s="13" t="s">
        <v>13</v>
      </c>
      <c r="AK14" s="10" t="s">
        <v>3</v>
      </c>
      <c r="AL14" s="10" t="s">
        <v>3</v>
      </c>
      <c r="AM14" s="10" t="s">
        <v>3</v>
      </c>
      <c r="AN14" s="10" t="s">
        <v>3</v>
      </c>
      <c r="AO14" s="10" t="s">
        <v>3</v>
      </c>
    </row>
    <row r="15" spans="1:41" ht="12.75">
      <c r="A15" s="6">
        <v>14</v>
      </c>
      <c r="B15" s="13" t="s">
        <v>13</v>
      </c>
      <c r="C15" s="13" t="s">
        <v>13</v>
      </c>
      <c r="D15" s="12" t="s">
        <v>18</v>
      </c>
      <c r="E15" s="12" t="s">
        <v>18</v>
      </c>
      <c r="F15" s="8" t="s">
        <v>10</v>
      </c>
      <c r="G15" s="9" t="s">
        <v>20</v>
      </c>
      <c r="H15" s="19" t="s">
        <v>11</v>
      </c>
      <c r="I15" s="12" t="s">
        <v>18</v>
      </c>
      <c r="J15" s="15" t="s">
        <v>7</v>
      </c>
      <c r="K15" s="15" t="s">
        <v>7</v>
      </c>
      <c r="L15" s="15" t="s">
        <v>7</v>
      </c>
      <c r="M15" s="15" t="s">
        <v>7</v>
      </c>
      <c r="N15" s="14" t="s">
        <v>17</v>
      </c>
      <c r="O15" s="12" t="s">
        <v>18</v>
      </c>
      <c r="P15" s="12" t="s">
        <v>18</v>
      </c>
      <c r="Q15" s="11" t="s">
        <v>4</v>
      </c>
      <c r="R15" s="11" t="s">
        <v>4</v>
      </c>
      <c r="S15" s="11" t="s">
        <v>4</v>
      </c>
      <c r="T15" s="11" t="s">
        <v>4</v>
      </c>
      <c r="U15" s="11" t="s">
        <v>4</v>
      </c>
      <c r="V15" s="11" t="s">
        <v>4</v>
      </c>
      <c r="W15" s="11" t="s">
        <v>4</v>
      </c>
      <c r="X15" s="11" t="s">
        <v>4</v>
      </c>
      <c r="Y15" s="11" t="s">
        <v>4</v>
      </c>
      <c r="Z15" s="11" t="s">
        <v>4</v>
      </c>
      <c r="AA15" s="11" t="s">
        <v>4</v>
      </c>
      <c r="AB15" s="10" t="s">
        <v>3</v>
      </c>
      <c r="AC15" s="10" t="s">
        <v>3</v>
      </c>
      <c r="AD15" s="10" t="s">
        <v>3</v>
      </c>
      <c r="AE15" s="10" t="s">
        <v>3</v>
      </c>
      <c r="AF15" s="11" t="s">
        <v>4</v>
      </c>
      <c r="AG15" s="11" t="s">
        <v>4</v>
      </c>
      <c r="AH15" s="13" t="s">
        <v>13</v>
      </c>
      <c r="AI15" s="11" t="s">
        <v>4</v>
      </c>
      <c r="AJ15" s="10" t="s">
        <v>3</v>
      </c>
      <c r="AK15" s="10" t="s">
        <v>3</v>
      </c>
      <c r="AL15" s="10" t="s">
        <v>3</v>
      </c>
      <c r="AM15" s="10" t="s">
        <v>3</v>
      </c>
      <c r="AN15" s="10" t="s">
        <v>3</v>
      </c>
      <c r="AO15" s="10" t="s">
        <v>3</v>
      </c>
    </row>
    <row r="16" spans="1:41" ht="12.75">
      <c r="A16" s="6">
        <v>15</v>
      </c>
      <c r="B16" s="13" t="s">
        <v>13</v>
      </c>
      <c r="C16" s="13" t="s">
        <v>13</v>
      </c>
      <c r="D16" s="18" t="s">
        <v>15</v>
      </c>
      <c r="E16" s="12" t="s">
        <v>18</v>
      </c>
      <c r="F16" s="9" t="s">
        <v>20</v>
      </c>
      <c r="G16" s="9" t="s">
        <v>20</v>
      </c>
      <c r="H16" s="11" t="s">
        <v>4</v>
      </c>
      <c r="I16" s="12" t="s">
        <v>18</v>
      </c>
      <c r="J16" s="14" t="s">
        <v>17</v>
      </c>
      <c r="K16" s="14" t="s">
        <v>17</v>
      </c>
      <c r="L16" s="14" t="s">
        <v>17</v>
      </c>
      <c r="M16" s="14" t="s">
        <v>17</v>
      </c>
      <c r="N16" s="14" t="s">
        <v>17</v>
      </c>
      <c r="O16" s="15" t="s">
        <v>7</v>
      </c>
      <c r="P16" s="15" t="s">
        <v>7</v>
      </c>
      <c r="Q16" s="11" t="s">
        <v>4</v>
      </c>
      <c r="R16" s="11" t="s">
        <v>4</v>
      </c>
      <c r="S16" s="11" t="s">
        <v>4</v>
      </c>
      <c r="T16" s="10" t="s">
        <v>3</v>
      </c>
      <c r="U16" s="10" t="s">
        <v>3</v>
      </c>
      <c r="V16" s="10" t="s">
        <v>3</v>
      </c>
      <c r="W16" s="10" t="s">
        <v>3</v>
      </c>
      <c r="X16" s="10" t="s">
        <v>3</v>
      </c>
      <c r="Y16" s="10" t="s">
        <v>3</v>
      </c>
      <c r="Z16" s="10" t="s">
        <v>3</v>
      </c>
      <c r="AA16" s="10" t="s">
        <v>3</v>
      </c>
      <c r="AB16" s="10" t="s">
        <v>3</v>
      </c>
      <c r="AC16" s="10" t="s">
        <v>3</v>
      </c>
      <c r="AD16" s="10" t="s">
        <v>3</v>
      </c>
      <c r="AE16" s="10" t="s">
        <v>3</v>
      </c>
      <c r="AF16" s="10" t="s">
        <v>3</v>
      </c>
      <c r="AG16" s="10" t="s">
        <v>3</v>
      </c>
      <c r="AH16" s="11" t="s">
        <v>4</v>
      </c>
      <c r="AI16" s="13" t="s">
        <v>13</v>
      </c>
      <c r="AJ16" s="13" t="s">
        <v>13</v>
      </c>
      <c r="AK16" s="10" t="s">
        <v>3</v>
      </c>
      <c r="AL16" s="10" t="s">
        <v>3</v>
      </c>
      <c r="AM16" s="10" t="s">
        <v>3</v>
      </c>
      <c r="AN16" s="10" t="s">
        <v>3</v>
      </c>
      <c r="AO16" s="10" t="s">
        <v>3</v>
      </c>
    </row>
    <row r="17" spans="1:41" ht="12.75">
      <c r="A17" s="6">
        <v>16</v>
      </c>
      <c r="B17" s="13" t="s">
        <v>13</v>
      </c>
      <c r="C17" s="13" t="s">
        <v>13</v>
      </c>
      <c r="D17" s="12" t="s">
        <v>18</v>
      </c>
      <c r="E17" s="13" t="s">
        <v>13</v>
      </c>
      <c r="F17" s="11" t="s">
        <v>4</v>
      </c>
      <c r="G17" s="9" t="s">
        <v>20</v>
      </c>
      <c r="H17" s="9" t="s">
        <v>20</v>
      </c>
      <c r="I17" s="12" t="s">
        <v>18</v>
      </c>
      <c r="J17" s="14" t="s">
        <v>17</v>
      </c>
      <c r="K17" s="14" t="s">
        <v>17</v>
      </c>
      <c r="L17" s="14" t="s">
        <v>17</v>
      </c>
      <c r="M17" s="14" t="s">
        <v>17</v>
      </c>
      <c r="N17" s="14" t="s">
        <v>17</v>
      </c>
      <c r="O17" s="15" t="s">
        <v>7</v>
      </c>
      <c r="P17" s="15" t="s">
        <v>7</v>
      </c>
      <c r="Q17" s="11" t="s">
        <v>4</v>
      </c>
      <c r="R17" s="11" t="s">
        <v>4</v>
      </c>
      <c r="S17" s="10" t="s">
        <v>3</v>
      </c>
      <c r="T17" s="10" t="s">
        <v>3</v>
      </c>
      <c r="U17" s="10" t="s">
        <v>3</v>
      </c>
      <c r="V17" s="10" t="s">
        <v>3</v>
      </c>
      <c r="W17" s="10" t="s">
        <v>3</v>
      </c>
      <c r="X17" s="10" t="s">
        <v>3</v>
      </c>
      <c r="Y17" s="10" t="s">
        <v>3</v>
      </c>
      <c r="Z17" s="10" t="s">
        <v>3</v>
      </c>
      <c r="AA17" s="10" t="s">
        <v>3</v>
      </c>
      <c r="AB17" s="10" t="s">
        <v>3</v>
      </c>
      <c r="AC17" s="10" t="s">
        <v>3</v>
      </c>
      <c r="AD17" s="10" t="s">
        <v>3</v>
      </c>
      <c r="AE17" s="10" t="s">
        <v>3</v>
      </c>
      <c r="AF17" s="10" t="s">
        <v>3</v>
      </c>
      <c r="AG17" s="10" t="s">
        <v>3</v>
      </c>
      <c r="AH17" s="10" t="s">
        <v>3</v>
      </c>
      <c r="AI17" s="11" t="s">
        <v>4</v>
      </c>
      <c r="AJ17" s="13" t="s">
        <v>13</v>
      </c>
      <c r="AK17" s="13" t="s">
        <v>13</v>
      </c>
      <c r="AL17" s="10" t="s">
        <v>3</v>
      </c>
      <c r="AM17" s="10" t="s">
        <v>3</v>
      </c>
      <c r="AN17" s="10" t="s">
        <v>3</v>
      </c>
      <c r="AO17" s="10" t="s">
        <v>3</v>
      </c>
    </row>
    <row r="18" spans="1:41" ht="12.75">
      <c r="A18" s="6">
        <v>17</v>
      </c>
      <c r="B18" s="13" t="s">
        <v>13</v>
      </c>
      <c r="C18" s="13" t="s">
        <v>13</v>
      </c>
      <c r="D18" s="13" t="s">
        <v>13</v>
      </c>
      <c r="E18" s="20" t="s">
        <v>12</v>
      </c>
      <c r="F18" s="13" t="s">
        <v>13</v>
      </c>
      <c r="G18" s="13" t="s">
        <v>13</v>
      </c>
      <c r="H18" s="11" t="s">
        <v>4</v>
      </c>
      <c r="I18" s="12" t="s">
        <v>18</v>
      </c>
      <c r="J18" s="12" t="s">
        <v>18</v>
      </c>
      <c r="K18" s="12" t="s">
        <v>18</v>
      </c>
      <c r="L18" s="12" t="s">
        <v>18</v>
      </c>
      <c r="M18" s="16" t="s">
        <v>6</v>
      </c>
      <c r="N18" s="16" t="s">
        <v>6</v>
      </c>
      <c r="O18" s="13" t="s">
        <v>13</v>
      </c>
      <c r="P18" s="13" t="s">
        <v>13</v>
      </c>
      <c r="Q18" s="11" t="s">
        <v>4</v>
      </c>
      <c r="R18" s="11" t="s">
        <v>4</v>
      </c>
      <c r="S18" s="10" t="s">
        <v>3</v>
      </c>
      <c r="T18" s="10" t="s">
        <v>3</v>
      </c>
      <c r="U18" s="10" t="s">
        <v>3</v>
      </c>
      <c r="V18" s="10" t="s">
        <v>3</v>
      </c>
      <c r="W18" s="10" t="s">
        <v>3</v>
      </c>
      <c r="X18" s="10" t="s">
        <v>3</v>
      </c>
      <c r="Y18" s="10" t="s">
        <v>3</v>
      </c>
      <c r="Z18" s="10" t="s">
        <v>3</v>
      </c>
      <c r="AA18" s="10" t="s">
        <v>3</v>
      </c>
      <c r="AB18" s="10" t="s">
        <v>3</v>
      </c>
      <c r="AC18" s="10" t="s">
        <v>3</v>
      </c>
      <c r="AD18" s="10" t="s">
        <v>3</v>
      </c>
      <c r="AE18" s="10" t="s">
        <v>3</v>
      </c>
      <c r="AF18" s="10" t="s">
        <v>3</v>
      </c>
      <c r="AG18" s="10" t="s">
        <v>3</v>
      </c>
      <c r="AH18" s="10" t="s">
        <v>3</v>
      </c>
      <c r="AI18" s="10" t="s">
        <v>3</v>
      </c>
      <c r="AJ18" s="11" t="s">
        <v>4</v>
      </c>
      <c r="AK18" s="13" t="s">
        <v>13</v>
      </c>
      <c r="AL18" s="13" t="s">
        <v>13</v>
      </c>
      <c r="AM18" s="13" t="s">
        <v>13</v>
      </c>
      <c r="AN18" s="10" t="s">
        <v>3</v>
      </c>
      <c r="AO18" s="10" t="s">
        <v>3</v>
      </c>
    </row>
    <row r="19" spans="1:41" ht="12.75">
      <c r="A19" s="6">
        <v>18</v>
      </c>
      <c r="B19" s="13" t="s">
        <v>13</v>
      </c>
      <c r="C19" s="13" t="s">
        <v>13</v>
      </c>
      <c r="D19" s="13" t="s">
        <v>13</v>
      </c>
      <c r="E19" s="20" t="s">
        <v>12</v>
      </c>
      <c r="F19" s="13" t="s">
        <v>13</v>
      </c>
      <c r="G19" s="13" t="s">
        <v>13</v>
      </c>
      <c r="H19" s="11" t="s">
        <v>4</v>
      </c>
      <c r="I19" s="13" t="s">
        <v>13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13</v>
      </c>
      <c r="P19" s="13" t="s">
        <v>13</v>
      </c>
      <c r="Q19" s="13" t="s">
        <v>13</v>
      </c>
      <c r="R19" s="11" t="s">
        <v>4</v>
      </c>
      <c r="S19" s="11" t="s">
        <v>4</v>
      </c>
      <c r="T19" s="10" t="s">
        <v>3</v>
      </c>
      <c r="U19" s="10" t="s">
        <v>3</v>
      </c>
      <c r="V19" s="10" t="s">
        <v>3</v>
      </c>
      <c r="W19" s="10" t="s">
        <v>3</v>
      </c>
      <c r="X19" s="10" t="s">
        <v>3</v>
      </c>
      <c r="Y19" s="10" t="s">
        <v>3</v>
      </c>
      <c r="Z19" s="10" t="s">
        <v>3</v>
      </c>
      <c r="AA19" s="10" t="s">
        <v>3</v>
      </c>
      <c r="AB19" s="10" t="s">
        <v>3</v>
      </c>
      <c r="AC19" s="10" t="s">
        <v>3</v>
      </c>
      <c r="AD19" s="10" t="s">
        <v>3</v>
      </c>
      <c r="AE19" s="10" t="s">
        <v>3</v>
      </c>
      <c r="AF19" s="10" t="s">
        <v>3</v>
      </c>
      <c r="AG19" s="10" t="s">
        <v>3</v>
      </c>
      <c r="AH19" s="10" t="s">
        <v>3</v>
      </c>
      <c r="AI19" s="10" t="s">
        <v>3</v>
      </c>
      <c r="AJ19" s="10" t="s">
        <v>3</v>
      </c>
      <c r="AK19" s="11" t="s">
        <v>4</v>
      </c>
      <c r="AL19" s="13" t="s">
        <v>13</v>
      </c>
      <c r="AM19" s="13" t="s">
        <v>13</v>
      </c>
      <c r="AN19" s="13" t="s">
        <v>13</v>
      </c>
      <c r="AO19" s="10" t="s">
        <v>3</v>
      </c>
    </row>
    <row r="20" spans="1:41" ht="12.75">
      <c r="A20" s="6">
        <v>19</v>
      </c>
      <c r="B20" s="13" t="s">
        <v>13</v>
      </c>
      <c r="C20" s="13" t="s">
        <v>13</v>
      </c>
      <c r="D20" s="13" t="s">
        <v>13</v>
      </c>
      <c r="E20" s="11" t="s">
        <v>4</v>
      </c>
      <c r="F20" s="13" t="s">
        <v>13</v>
      </c>
      <c r="G20" s="13" t="s">
        <v>13</v>
      </c>
      <c r="H20" s="13" t="s">
        <v>13</v>
      </c>
      <c r="I20" s="11" t="s">
        <v>4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13</v>
      </c>
      <c r="Q20" s="13" t="s">
        <v>13</v>
      </c>
      <c r="R20" s="13" t="s">
        <v>13</v>
      </c>
      <c r="S20" s="11" t="s">
        <v>4</v>
      </c>
      <c r="T20" s="11" t="s">
        <v>4</v>
      </c>
      <c r="U20" s="10" t="s">
        <v>3</v>
      </c>
      <c r="V20" s="10" t="s">
        <v>3</v>
      </c>
      <c r="W20" s="10" t="s">
        <v>3</v>
      </c>
      <c r="X20" s="10" t="s">
        <v>3</v>
      </c>
      <c r="Y20" s="10" t="s">
        <v>3</v>
      </c>
      <c r="Z20" s="10" t="s">
        <v>3</v>
      </c>
      <c r="AA20" s="10" t="s">
        <v>3</v>
      </c>
      <c r="AB20" s="10" t="s">
        <v>3</v>
      </c>
      <c r="AC20" s="10" t="s">
        <v>3</v>
      </c>
      <c r="AD20" s="10" t="s">
        <v>3</v>
      </c>
      <c r="AE20" s="10" t="s">
        <v>3</v>
      </c>
      <c r="AF20" s="10" t="s">
        <v>3</v>
      </c>
      <c r="AG20" s="10" t="s">
        <v>3</v>
      </c>
      <c r="AH20" s="10" t="s">
        <v>3</v>
      </c>
      <c r="AI20" s="10" t="s">
        <v>3</v>
      </c>
      <c r="AJ20" s="10" t="s">
        <v>3</v>
      </c>
      <c r="AK20" s="10" t="s">
        <v>3</v>
      </c>
      <c r="AL20" s="11" t="s">
        <v>4</v>
      </c>
      <c r="AM20" s="13" t="s">
        <v>13</v>
      </c>
      <c r="AN20" s="13" t="s">
        <v>13</v>
      </c>
      <c r="AO20" s="11" t="s">
        <v>4</v>
      </c>
    </row>
    <row r="21" spans="1:41" ht="12.75">
      <c r="A21" s="6">
        <v>20</v>
      </c>
      <c r="B21" s="10" t="s">
        <v>3</v>
      </c>
      <c r="C21" s="10" t="s">
        <v>3</v>
      </c>
      <c r="D21" s="13" t="s">
        <v>13</v>
      </c>
      <c r="E21" s="11" t="s">
        <v>4</v>
      </c>
      <c r="F21" s="13" t="s">
        <v>13</v>
      </c>
      <c r="G21" s="13" t="s">
        <v>13</v>
      </c>
      <c r="H21" s="11" t="s">
        <v>4</v>
      </c>
      <c r="I21" s="13" t="s">
        <v>13</v>
      </c>
      <c r="J21" s="13" t="s">
        <v>13</v>
      </c>
      <c r="K21" s="13" t="s">
        <v>13</v>
      </c>
      <c r="L21" s="13" t="s">
        <v>13</v>
      </c>
      <c r="M21" s="13" t="s">
        <v>13</v>
      </c>
      <c r="N21" s="13" t="s">
        <v>13</v>
      </c>
      <c r="O21" s="13" t="s">
        <v>13</v>
      </c>
      <c r="P21" s="13" t="s">
        <v>13</v>
      </c>
      <c r="Q21" s="13" t="s">
        <v>13</v>
      </c>
      <c r="R21" s="13" t="s">
        <v>13</v>
      </c>
      <c r="S21" s="11" t="s">
        <v>4</v>
      </c>
      <c r="T21" s="11" t="s">
        <v>4</v>
      </c>
      <c r="U21" s="10" t="s">
        <v>3</v>
      </c>
      <c r="V21" s="10" t="s">
        <v>3</v>
      </c>
      <c r="W21" s="10" t="s">
        <v>3</v>
      </c>
      <c r="X21" s="10" t="s">
        <v>3</v>
      </c>
      <c r="Y21" s="10" t="s">
        <v>3</v>
      </c>
      <c r="Z21" s="10" t="s">
        <v>3</v>
      </c>
      <c r="AA21" s="10" t="s">
        <v>3</v>
      </c>
      <c r="AB21" s="10" t="s">
        <v>3</v>
      </c>
      <c r="AC21" s="10" t="s">
        <v>3</v>
      </c>
      <c r="AD21" s="10" t="s">
        <v>3</v>
      </c>
      <c r="AE21" s="10" t="s">
        <v>3</v>
      </c>
      <c r="AF21" s="10" t="s">
        <v>3</v>
      </c>
      <c r="AG21" s="10" t="s">
        <v>3</v>
      </c>
      <c r="AH21" s="10" t="s">
        <v>3</v>
      </c>
      <c r="AI21" s="10" t="s">
        <v>3</v>
      </c>
      <c r="AJ21" s="10" t="s">
        <v>3</v>
      </c>
      <c r="AK21" s="10" t="s">
        <v>3</v>
      </c>
      <c r="AL21" s="11" t="s">
        <v>4</v>
      </c>
      <c r="AM21" s="13" t="s">
        <v>13</v>
      </c>
      <c r="AN21" s="13" t="s">
        <v>13</v>
      </c>
      <c r="AO21" s="13" t="s">
        <v>13</v>
      </c>
    </row>
    <row r="23" spans="3:10" ht="12.75">
      <c r="C23" t="s">
        <v>40</v>
      </c>
      <c r="J23" s="2">
        <f>COUNTIF(B2:AO21,"L")</f>
        <v>75</v>
      </c>
    </row>
    <row r="24" spans="2:10" ht="12.75">
      <c r="B24" s="8" t="s">
        <v>10</v>
      </c>
      <c r="C24" t="s">
        <v>51</v>
      </c>
      <c r="J24" s="2">
        <f>COUNTIF(B2:AO21,"K")</f>
        <v>41</v>
      </c>
    </row>
    <row r="25" spans="2:10" ht="12.75">
      <c r="B25" s="18" t="s">
        <v>15</v>
      </c>
      <c r="C25" t="s">
        <v>41</v>
      </c>
      <c r="J25" s="2">
        <f>COUNTIF(B2:AO21,"P")</f>
        <v>5</v>
      </c>
    </row>
    <row r="26" spans="2:10" ht="12.75">
      <c r="B26" s="10" t="s">
        <v>3</v>
      </c>
      <c r="C26" t="s">
        <v>42</v>
      </c>
      <c r="J26" s="2">
        <f>COUNTIF(B2:AO21,"D")</f>
        <v>132</v>
      </c>
    </row>
    <row r="27" spans="2:10" ht="12.75">
      <c r="B27" s="11" t="s">
        <v>4</v>
      </c>
      <c r="C27" t="s">
        <v>43</v>
      </c>
      <c r="J27" s="2">
        <f>COUNTIF(B2:AO21,"E")</f>
        <v>77</v>
      </c>
    </row>
    <row r="28" spans="2:10" ht="12.75">
      <c r="B28" s="20" t="s">
        <v>12</v>
      </c>
      <c r="C28" t="s">
        <v>44</v>
      </c>
      <c r="J28" s="2">
        <f>COUNTIF(B2:AO21,"M")</f>
        <v>7</v>
      </c>
    </row>
    <row r="29" spans="2:10" ht="12.75">
      <c r="B29" s="13" t="s">
        <v>13</v>
      </c>
      <c r="C29" t="s">
        <v>45</v>
      </c>
      <c r="J29" s="2">
        <f>COUNTIF(B2:AO21,"N")</f>
        <v>194</v>
      </c>
    </row>
    <row r="30" spans="2:10" ht="12.75">
      <c r="B30" s="9" t="s">
        <v>20</v>
      </c>
      <c r="C30" t="s">
        <v>46</v>
      </c>
      <c r="J30" s="2">
        <f>COUNTIF(B2:AO21,"U")</f>
        <v>92</v>
      </c>
    </row>
    <row r="31" spans="2:10" ht="12.75">
      <c r="B31" s="12" t="s">
        <v>18</v>
      </c>
      <c r="C31" t="s">
        <v>47</v>
      </c>
      <c r="J31" s="2">
        <f>COUNTIF(B2:AO21,"S")</f>
        <v>57</v>
      </c>
    </row>
    <row r="32" spans="2:10" ht="12.75">
      <c r="B32" s="15" t="s">
        <v>7</v>
      </c>
      <c r="C32" t="s">
        <v>48</v>
      </c>
      <c r="J32" s="2">
        <f>COUNTIF(B2:AO21,"H")</f>
        <v>38</v>
      </c>
    </row>
    <row r="33" spans="2:10" ht="12.75">
      <c r="B33" s="14" t="s">
        <v>17</v>
      </c>
      <c r="C33" t="s">
        <v>49</v>
      </c>
      <c r="J33" s="2">
        <f>COUNTIF(B2:AO21,"R")</f>
        <v>62</v>
      </c>
    </row>
    <row r="34" spans="2:10" ht="12.75">
      <c r="B34" s="16" t="s">
        <v>6</v>
      </c>
      <c r="C34" t="s">
        <v>50</v>
      </c>
      <c r="J34" s="2">
        <f>COUNTIF(B2:AO21,"G")</f>
        <v>5</v>
      </c>
    </row>
    <row r="35" spans="2:10" ht="12.75">
      <c r="B35" s="17" t="s">
        <v>2</v>
      </c>
      <c r="C35" t="s">
        <v>52</v>
      </c>
      <c r="J35" s="2">
        <f>COUNTIF(B2:AO21,"C")</f>
        <v>15</v>
      </c>
    </row>
    <row r="36" ht="12.75">
      <c r="J36" s="2"/>
    </row>
    <row r="37" ht="12.75">
      <c r="J37" s="2">
        <f>SUM(J23:J35)</f>
        <v>800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.28125" style="0" bestFit="1" customWidth="1"/>
    <col min="3" max="4" width="3.00390625" style="0" bestFit="1" customWidth="1"/>
    <col min="5" max="5" width="4.00390625" style="0" bestFit="1" customWidth="1"/>
    <col min="6" max="6" width="3.00390625" style="0" bestFit="1" customWidth="1"/>
    <col min="7" max="7" width="4.00390625" style="0" bestFit="1" customWidth="1"/>
    <col min="8" max="9" width="3.00390625" style="0" bestFit="1" customWidth="1"/>
    <col min="10" max="10" width="4.00390625" style="0" bestFit="1" customWidth="1"/>
    <col min="11" max="11" width="3.00390625" style="0" bestFit="1" customWidth="1"/>
    <col min="12" max="14" width="4.00390625" style="0" bestFit="1" customWidth="1"/>
    <col min="15" max="15" width="3.00390625" style="0" bestFit="1" customWidth="1"/>
    <col min="16" max="17" width="4.00390625" style="0" bestFit="1" customWidth="1"/>
    <col min="18" max="24" width="3.00390625" style="0" bestFit="1" customWidth="1"/>
    <col min="25" max="25" width="2.28125" style="0" bestFit="1" customWidth="1"/>
    <col min="26" max="26" width="2.140625" style="0" bestFit="1" customWidth="1"/>
    <col min="27" max="27" width="3.00390625" style="0" bestFit="1" customWidth="1"/>
    <col min="28" max="30" width="3.57421875" style="0" bestFit="1" customWidth="1"/>
    <col min="31" max="31" width="4.00390625" style="0" bestFit="1" customWidth="1"/>
    <col min="32" max="32" width="3.28125" style="0" customWidth="1"/>
    <col min="33" max="33" width="4.00390625" style="0" bestFit="1" customWidth="1"/>
    <col min="34" max="34" width="3.8515625" style="0" bestFit="1" customWidth="1"/>
    <col min="35" max="35" width="4.00390625" style="0" bestFit="1" customWidth="1"/>
    <col min="36" max="37" width="3.00390625" style="0" bestFit="1" customWidth="1"/>
    <col min="38" max="38" width="3.57421875" style="0" bestFit="1" customWidth="1"/>
    <col min="39" max="39" width="3.28125" style="0" customWidth="1"/>
    <col min="40" max="40" width="4.140625" style="0" bestFit="1" customWidth="1"/>
    <col min="41" max="41" width="3.57421875" style="0" bestFit="1" customWidth="1"/>
  </cols>
  <sheetData>
    <row r="1" spans="1:41" ht="12.7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21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</row>
    <row r="2" spans="1:41" ht="12.75">
      <c r="A2" s="6">
        <v>1</v>
      </c>
      <c r="B2" s="38">
        <v>0</v>
      </c>
      <c r="C2" s="38">
        <v>0</v>
      </c>
      <c r="D2" s="38">
        <v>0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8">
        <v>0</v>
      </c>
      <c r="Q2" s="38">
        <v>0</v>
      </c>
      <c r="R2" s="38">
        <v>0</v>
      </c>
      <c r="S2" s="38">
        <v>0</v>
      </c>
      <c r="T2" s="38">
        <v>0</v>
      </c>
      <c r="U2" s="38">
        <v>0</v>
      </c>
      <c r="V2" s="38">
        <v>0</v>
      </c>
      <c r="W2" s="38">
        <v>0</v>
      </c>
      <c r="X2" s="38">
        <v>0</v>
      </c>
      <c r="Y2" s="38">
        <v>0</v>
      </c>
      <c r="Z2" s="38">
        <v>0</v>
      </c>
      <c r="AA2" s="38">
        <v>0</v>
      </c>
      <c r="AB2" s="38">
        <v>0</v>
      </c>
      <c r="AC2" s="38">
        <v>0</v>
      </c>
      <c r="AD2" s="38">
        <v>0</v>
      </c>
      <c r="AE2" s="38">
        <v>0</v>
      </c>
      <c r="AF2" s="38">
        <v>0</v>
      </c>
      <c r="AG2" s="38">
        <v>0</v>
      </c>
      <c r="AH2" s="38">
        <v>0</v>
      </c>
      <c r="AI2" s="38">
        <v>0</v>
      </c>
      <c r="AJ2" s="38">
        <v>0</v>
      </c>
      <c r="AK2" s="38">
        <v>0</v>
      </c>
      <c r="AL2" s="38">
        <v>0</v>
      </c>
      <c r="AM2" s="38">
        <v>0</v>
      </c>
      <c r="AN2" s="38">
        <v>0</v>
      </c>
      <c r="AO2" s="38">
        <v>0</v>
      </c>
    </row>
    <row r="3" spans="1:41" ht="12.75">
      <c r="A3" s="6">
        <v>2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K3" s="38">
        <v>0</v>
      </c>
      <c r="AL3" s="38">
        <v>0</v>
      </c>
      <c r="AM3" s="38">
        <v>0</v>
      </c>
      <c r="AN3" s="38">
        <v>0</v>
      </c>
      <c r="AO3" s="38">
        <v>0</v>
      </c>
    </row>
    <row r="4" spans="1:41" ht="12.75">
      <c r="A4" s="6">
        <v>3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</row>
    <row r="5" spans="1:41" ht="12.75">
      <c r="A5" s="6">
        <v>4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8">
        <v>0</v>
      </c>
      <c r="AN5" s="38">
        <v>0</v>
      </c>
      <c r="AO5" s="38">
        <v>0</v>
      </c>
    </row>
    <row r="6" spans="1:41" ht="12.75">
      <c r="A6" s="6">
        <v>5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</row>
    <row r="7" spans="1:41" ht="12.75">
      <c r="A7" s="6">
        <v>6</v>
      </c>
      <c r="B7" s="38">
        <v>0</v>
      </c>
      <c r="C7" s="38">
        <v>0</v>
      </c>
      <c r="D7" s="39">
        <v>1</v>
      </c>
      <c r="E7" s="39">
        <v>0.5</v>
      </c>
      <c r="F7" s="38">
        <v>0</v>
      </c>
      <c r="G7" s="39">
        <v>0.5</v>
      </c>
      <c r="H7" s="45">
        <v>15</v>
      </c>
      <c r="I7" s="45">
        <v>16</v>
      </c>
      <c r="J7" s="39">
        <v>0.5</v>
      </c>
      <c r="K7" s="38">
        <v>0</v>
      </c>
      <c r="L7" s="38">
        <v>0</v>
      </c>
      <c r="M7" s="38">
        <v>0</v>
      </c>
      <c r="N7" s="39">
        <v>2</v>
      </c>
      <c r="O7" s="45">
        <v>32</v>
      </c>
      <c r="P7" s="40" t="s">
        <v>11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</row>
    <row r="8" spans="1:41" ht="12.75">
      <c r="A8" s="6">
        <v>7</v>
      </c>
      <c r="B8" s="38">
        <v>0</v>
      </c>
      <c r="C8" s="39">
        <v>3</v>
      </c>
      <c r="D8" s="39">
        <v>2</v>
      </c>
      <c r="E8" s="45">
        <v>15</v>
      </c>
      <c r="F8" s="45">
        <v>14</v>
      </c>
      <c r="G8" s="39">
        <v>2</v>
      </c>
      <c r="H8" s="45">
        <v>35</v>
      </c>
      <c r="I8" s="45">
        <v>37</v>
      </c>
      <c r="J8" s="45">
        <v>40</v>
      </c>
      <c r="K8" s="45">
        <v>36</v>
      </c>
      <c r="L8" s="38">
        <v>0</v>
      </c>
      <c r="M8" s="38">
        <v>0</v>
      </c>
      <c r="N8" s="39">
        <v>5</v>
      </c>
      <c r="O8" s="45">
        <v>20</v>
      </c>
      <c r="P8" s="45">
        <v>30</v>
      </c>
      <c r="Q8" s="40" t="s">
        <v>11</v>
      </c>
      <c r="R8" s="40" t="s">
        <v>11</v>
      </c>
      <c r="S8" s="40" t="s">
        <v>11</v>
      </c>
      <c r="T8" s="40" t="s">
        <v>11</v>
      </c>
      <c r="U8" s="40" t="s">
        <v>11</v>
      </c>
      <c r="V8" s="40" t="s">
        <v>11</v>
      </c>
      <c r="W8" s="45">
        <v>15</v>
      </c>
      <c r="X8" s="39">
        <v>2</v>
      </c>
      <c r="Y8" s="38">
        <v>0</v>
      </c>
      <c r="Z8" s="38">
        <v>0</v>
      </c>
      <c r="AA8" s="38">
        <v>0</v>
      </c>
      <c r="AB8" s="39">
        <v>5</v>
      </c>
      <c r="AC8" s="39">
        <v>6</v>
      </c>
      <c r="AD8" s="39">
        <v>1</v>
      </c>
      <c r="AE8" s="39">
        <v>0.5</v>
      </c>
      <c r="AF8" s="38">
        <v>0</v>
      </c>
      <c r="AG8" s="39">
        <v>0.5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</row>
    <row r="9" spans="1:41" ht="12.75">
      <c r="A9" s="6">
        <v>8</v>
      </c>
      <c r="B9" s="38">
        <v>0</v>
      </c>
      <c r="C9" s="39">
        <v>4</v>
      </c>
      <c r="D9" s="45">
        <v>26</v>
      </c>
      <c r="E9" s="45">
        <v>25</v>
      </c>
      <c r="F9" s="45">
        <v>13</v>
      </c>
      <c r="G9" s="45">
        <v>25</v>
      </c>
      <c r="H9" s="45">
        <v>34</v>
      </c>
      <c r="I9" s="45">
        <v>18</v>
      </c>
      <c r="J9" s="45">
        <v>30</v>
      </c>
      <c r="K9" s="45">
        <v>40</v>
      </c>
      <c r="L9" s="38">
        <v>0</v>
      </c>
      <c r="M9" s="38">
        <v>0</v>
      </c>
      <c r="N9" s="38">
        <v>0</v>
      </c>
      <c r="O9" s="38">
        <v>0</v>
      </c>
      <c r="P9" s="39">
        <v>5</v>
      </c>
      <c r="Q9" s="38">
        <v>0</v>
      </c>
      <c r="R9" s="40" t="s">
        <v>11</v>
      </c>
      <c r="S9" s="40" t="s">
        <v>11</v>
      </c>
      <c r="T9" s="40" t="s">
        <v>11</v>
      </c>
      <c r="U9" s="40" t="s">
        <v>11</v>
      </c>
      <c r="V9" s="40" t="s">
        <v>11</v>
      </c>
      <c r="W9" s="40" t="s">
        <v>11</v>
      </c>
      <c r="X9" s="45">
        <v>15</v>
      </c>
      <c r="Y9" s="39">
        <v>2</v>
      </c>
      <c r="Z9" s="39">
        <v>6</v>
      </c>
      <c r="AA9" s="38">
        <v>0</v>
      </c>
      <c r="AB9" s="40" t="s">
        <v>11</v>
      </c>
      <c r="AC9" s="40" t="s">
        <v>11</v>
      </c>
      <c r="AD9" s="40" t="s">
        <v>11</v>
      </c>
      <c r="AE9" s="39">
        <v>5</v>
      </c>
      <c r="AF9" s="39">
        <v>2</v>
      </c>
      <c r="AG9" s="39">
        <v>2</v>
      </c>
      <c r="AH9" s="45">
        <v>40</v>
      </c>
      <c r="AI9" s="39">
        <v>0.5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</row>
    <row r="10" spans="1:41" ht="12.75">
      <c r="A10" s="6">
        <v>9</v>
      </c>
      <c r="B10" s="38">
        <v>0</v>
      </c>
      <c r="C10" s="39">
        <v>6</v>
      </c>
      <c r="D10" s="45">
        <v>26</v>
      </c>
      <c r="E10" s="39">
        <v>10</v>
      </c>
      <c r="F10" s="45">
        <v>14</v>
      </c>
      <c r="G10" s="40" t="s">
        <v>11</v>
      </c>
      <c r="H10" s="40" t="s">
        <v>11</v>
      </c>
      <c r="I10" s="40" t="s">
        <v>11</v>
      </c>
      <c r="J10" s="40" t="s">
        <v>11</v>
      </c>
      <c r="K10" s="39">
        <v>10</v>
      </c>
      <c r="L10" s="38">
        <v>0</v>
      </c>
      <c r="M10" s="38">
        <v>0</v>
      </c>
      <c r="N10" s="38">
        <v>0</v>
      </c>
      <c r="O10" s="38">
        <v>0</v>
      </c>
      <c r="P10" s="39">
        <v>5</v>
      </c>
      <c r="Q10" s="40" t="s">
        <v>11</v>
      </c>
      <c r="R10" s="40" t="s">
        <v>11</v>
      </c>
      <c r="S10" s="40" t="s">
        <v>11</v>
      </c>
      <c r="T10" s="40" t="s">
        <v>11</v>
      </c>
      <c r="U10" s="40" t="s">
        <v>11</v>
      </c>
      <c r="V10" s="40" t="s">
        <v>11</v>
      </c>
      <c r="W10" s="40" t="s">
        <v>11</v>
      </c>
      <c r="X10" s="40" t="s">
        <v>11</v>
      </c>
      <c r="Y10" s="40" t="s">
        <v>11</v>
      </c>
      <c r="Z10" s="40" t="s">
        <v>11</v>
      </c>
      <c r="AA10" s="40" t="s">
        <v>11</v>
      </c>
      <c r="AB10" s="40" t="s">
        <v>11</v>
      </c>
      <c r="AC10" s="40" t="s">
        <v>11</v>
      </c>
      <c r="AD10" s="45">
        <v>15</v>
      </c>
      <c r="AE10" s="39">
        <v>3</v>
      </c>
      <c r="AF10" s="39">
        <v>1</v>
      </c>
      <c r="AG10" s="39">
        <v>6</v>
      </c>
      <c r="AH10" s="45">
        <v>30</v>
      </c>
      <c r="AI10" s="45">
        <v>35</v>
      </c>
      <c r="AJ10" s="45">
        <v>35</v>
      </c>
      <c r="AK10" s="39">
        <v>6</v>
      </c>
      <c r="AL10" s="38">
        <v>0</v>
      </c>
      <c r="AM10" s="38">
        <v>0</v>
      </c>
      <c r="AN10" s="38">
        <v>0</v>
      </c>
      <c r="AO10" s="38">
        <v>0</v>
      </c>
    </row>
    <row r="11" spans="1:41" ht="12.75">
      <c r="A11" s="6">
        <v>10</v>
      </c>
      <c r="B11" s="38">
        <v>0</v>
      </c>
      <c r="C11" s="45">
        <v>30</v>
      </c>
      <c r="D11" s="45">
        <v>25</v>
      </c>
      <c r="E11" s="40" t="s">
        <v>11</v>
      </c>
      <c r="F11" s="40" t="s">
        <v>11</v>
      </c>
      <c r="G11" s="40" t="s">
        <v>11</v>
      </c>
      <c r="H11" s="40" t="s">
        <v>11</v>
      </c>
      <c r="I11" s="40" t="s">
        <v>11</v>
      </c>
      <c r="J11" s="40" t="s">
        <v>11</v>
      </c>
      <c r="K11" s="40" t="s">
        <v>11</v>
      </c>
      <c r="L11" s="38">
        <v>0</v>
      </c>
      <c r="M11" s="38">
        <v>0</v>
      </c>
      <c r="N11" s="38">
        <v>0</v>
      </c>
      <c r="O11" s="38">
        <v>0</v>
      </c>
      <c r="P11" s="39">
        <v>0.5</v>
      </c>
      <c r="Q11" s="45">
        <v>16</v>
      </c>
      <c r="R11" s="40" t="s">
        <v>11</v>
      </c>
      <c r="S11" s="40" t="s">
        <v>11</v>
      </c>
      <c r="T11" s="40" t="s">
        <v>11</v>
      </c>
      <c r="U11" s="40" t="s">
        <v>11</v>
      </c>
      <c r="V11" s="40" t="s">
        <v>11</v>
      </c>
      <c r="W11" s="40" t="s">
        <v>11</v>
      </c>
      <c r="X11" s="40" t="s">
        <v>11</v>
      </c>
      <c r="Y11" s="40" t="s">
        <v>11</v>
      </c>
      <c r="Z11" s="38">
        <v>0</v>
      </c>
      <c r="AA11" s="45">
        <v>15</v>
      </c>
      <c r="AB11" s="45">
        <v>20</v>
      </c>
      <c r="AC11" s="45">
        <v>24</v>
      </c>
      <c r="AD11" s="45">
        <v>20</v>
      </c>
      <c r="AE11" s="39">
        <v>3</v>
      </c>
      <c r="AF11" s="38">
        <v>0</v>
      </c>
      <c r="AG11" s="39">
        <v>2</v>
      </c>
      <c r="AH11" s="45">
        <v>15</v>
      </c>
      <c r="AI11" s="45">
        <v>15</v>
      </c>
      <c r="AJ11" s="45">
        <v>21</v>
      </c>
      <c r="AK11" s="39">
        <v>2</v>
      </c>
      <c r="AL11" s="38">
        <v>0</v>
      </c>
      <c r="AM11" s="38">
        <v>0</v>
      </c>
      <c r="AN11" s="38">
        <v>0</v>
      </c>
      <c r="AO11" s="38">
        <v>0</v>
      </c>
    </row>
    <row r="12" spans="1:41" ht="12.75">
      <c r="A12" s="6">
        <v>11</v>
      </c>
      <c r="B12" s="38">
        <v>0</v>
      </c>
      <c r="C12" s="39">
        <v>10</v>
      </c>
      <c r="D12" s="45">
        <v>18</v>
      </c>
      <c r="E12" s="40" t="s">
        <v>11</v>
      </c>
      <c r="F12" s="40" t="s">
        <v>11</v>
      </c>
      <c r="G12" s="40" t="s">
        <v>11</v>
      </c>
      <c r="H12" s="40" t="s">
        <v>11</v>
      </c>
      <c r="I12" s="40" t="s">
        <v>11</v>
      </c>
      <c r="J12" s="40" t="s">
        <v>11</v>
      </c>
      <c r="K12" s="40" t="s">
        <v>11</v>
      </c>
      <c r="L12" s="40" t="s">
        <v>11</v>
      </c>
      <c r="M12" s="40" t="s">
        <v>11</v>
      </c>
      <c r="N12" s="39">
        <v>1</v>
      </c>
      <c r="O12" s="38">
        <v>0</v>
      </c>
      <c r="P12" s="38">
        <v>0</v>
      </c>
      <c r="Q12" s="39">
        <v>0.5</v>
      </c>
      <c r="R12" s="45">
        <v>15</v>
      </c>
      <c r="S12" s="45">
        <v>16</v>
      </c>
      <c r="T12" s="40" t="s">
        <v>11</v>
      </c>
      <c r="U12" s="40" t="s">
        <v>11</v>
      </c>
      <c r="V12" s="40" t="s">
        <v>11</v>
      </c>
      <c r="W12" s="40" t="s">
        <v>11</v>
      </c>
      <c r="X12" s="45">
        <v>20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</row>
    <row r="13" spans="1:41" ht="12.75">
      <c r="A13" s="6">
        <v>12</v>
      </c>
      <c r="B13" s="38">
        <v>0</v>
      </c>
      <c r="C13" s="38">
        <v>0</v>
      </c>
      <c r="D13" s="45">
        <v>11</v>
      </c>
      <c r="E13" s="39">
        <v>10</v>
      </c>
      <c r="F13" s="40" t="s">
        <v>11</v>
      </c>
      <c r="G13" s="40" t="s">
        <v>11</v>
      </c>
      <c r="H13" s="40" t="s">
        <v>11</v>
      </c>
      <c r="I13" s="40" t="s">
        <v>11</v>
      </c>
      <c r="J13" s="40" t="s">
        <v>11</v>
      </c>
      <c r="K13" s="40" t="s">
        <v>11</v>
      </c>
      <c r="L13" s="40" t="s">
        <v>11</v>
      </c>
      <c r="M13" s="40" t="s">
        <v>11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45">
        <v>30</v>
      </c>
      <c r="T13" s="45">
        <v>35</v>
      </c>
      <c r="U13" s="45">
        <v>35</v>
      </c>
      <c r="V13" s="45">
        <v>15</v>
      </c>
      <c r="W13" s="45">
        <v>20</v>
      </c>
      <c r="X13" s="45">
        <v>15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</row>
    <row r="14" spans="1:41" ht="12.75">
      <c r="A14" s="6">
        <v>13</v>
      </c>
      <c r="B14" s="38">
        <v>0</v>
      </c>
      <c r="C14" s="38">
        <v>0</v>
      </c>
      <c r="D14" s="45">
        <v>12</v>
      </c>
      <c r="E14" s="45">
        <v>14</v>
      </c>
      <c r="F14" s="40" t="s">
        <v>11</v>
      </c>
      <c r="G14" s="40" t="s">
        <v>11</v>
      </c>
      <c r="H14" s="40" t="s">
        <v>11</v>
      </c>
      <c r="I14" s="40" t="s">
        <v>11</v>
      </c>
      <c r="J14" s="40" t="s">
        <v>11</v>
      </c>
      <c r="K14" s="39">
        <v>2</v>
      </c>
      <c r="L14" s="39">
        <v>3</v>
      </c>
      <c r="M14" s="39">
        <v>2</v>
      </c>
      <c r="N14" s="39">
        <v>2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</row>
    <row r="15" spans="1:41" ht="12.75">
      <c r="A15" s="6">
        <v>14</v>
      </c>
      <c r="B15" s="38">
        <v>0</v>
      </c>
      <c r="C15" s="38">
        <v>0</v>
      </c>
      <c r="D15" s="38">
        <v>0</v>
      </c>
      <c r="E15" s="38">
        <v>0</v>
      </c>
      <c r="F15" s="45">
        <v>15</v>
      </c>
      <c r="G15" s="38">
        <v>0</v>
      </c>
      <c r="H15" s="40" t="s">
        <v>11</v>
      </c>
      <c r="I15" s="38">
        <v>0</v>
      </c>
      <c r="J15" s="39">
        <v>0.5</v>
      </c>
      <c r="K15" s="38">
        <v>0</v>
      </c>
      <c r="L15" s="39">
        <v>0.5</v>
      </c>
      <c r="M15" s="39">
        <v>0.5</v>
      </c>
      <c r="N15" s="39">
        <v>0.5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</row>
    <row r="16" spans="1:41" ht="12.75">
      <c r="A16" s="6">
        <v>15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9">
        <v>1</v>
      </c>
      <c r="L16" s="39">
        <v>0.5</v>
      </c>
      <c r="M16" s="38">
        <v>0</v>
      </c>
      <c r="N16" s="39">
        <v>0.5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</row>
    <row r="17" spans="1:41" ht="12.75">
      <c r="A17" s="6">
        <v>16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0.5</v>
      </c>
      <c r="K17" s="38">
        <v>0</v>
      </c>
      <c r="L17" s="39">
        <v>1</v>
      </c>
      <c r="M17" s="39">
        <v>0.5</v>
      </c>
      <c r="N17" s="39">
        <v>1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</row>
    <row r="18" spans="1:41" ht="12.75">
      <c r="A18" s="6">
        <v>17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9">
        <v>0.5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</row>
    <row r="19" spans="1:41" ht="12.75">
      <c r="A19" s="6">
        <v>18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</row>
    <row r="20" spans="1:41" ht="12.75">
      <c r="A20" s="6">
        <v>19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</row>
    <row r="21" spans="1:41" ht="12.75">
      <c r="A21" s="6">
        <v>20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</row>
    <row r="24" ht="12.75">
      <c r="A24" s="37" t="s">
        <v>57</v>
      </c>
    </row>
    <row r="25" ht="12.75">
      <c r="A25" t="s">
        <v>56</v>
      </c>
    </row>
    <row r="26" ht="12.75">
      <c r="A26" t="s">
        <v>60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4" width="2.28125" style="0" bestFit="1" customWidth="1"/>
    <col min="5" max="5" width="2.57421875" style="0" bestFit="1" customWidth="1"/>
    <col min="6" max="7" width="2.28125" style="0" bestFit="1" customWidth="1"/>
    <col min="8" max="8" width="2.421875" style="0" bestFit="1" customWidth="1"/>
    <col min="9" max="12" width="2.28125" style="0" bestFit="1" customWidth="1"/>
    <col min="13" max="13" width="2.421875" style="0" bestFit="1" customWidth="1"/>
    <col min="14" max="14" width="2.57421875" style="0" bestFit="1" customWidth="1"/>
    <col min="15" max="15" width="2.28125" style="0" bestFit="1" customWidth="1"/>
    <col min="16" max="16" width="4.00390625" style="0" bestFit="1" customWidth="1"/>
    <col min="17" max="18" width="5.00390625" style="0" bestFit="1" customWidth="1"/>
    <col min="19" max="21" width="4.00390625" style="0" bestFit="1" customWidth="1"/>
    <col min="22" max="22" width="2.28125" style="0" bestFit="1" customWidth="1"/>
    <col min="23" max="23" width="4.00390625" style="0" bestFit="1" customWidth="1"/>
    <col min="24" max="24" width="3.00390625" style="0" bestFit="1" customWidth="1"/>
    <col min="25" max="34" width="4.00390625" style="0" bestFit="1" customWidth="1"/>
    <col min="35" max="35" width="3.57421875" style="0" bestFit="1" customWidth="1"/>
    <col min="36" max="36" width="4.00390625" style="0" bestFit="1" customWidth="1"/>
    <col min="37" max="37" width="3.00390625" style="0" bestFit="1" customWidth="1"/>
    <col min="38" max="38" width="4.00390625" style="0" bestFit="1" customWidth="1"/>
    <col min="39" max="39" width="3.28125" style="0" bestFit="1" customWidth="1"/>
    <col min="40" max="40" width="4.140625" style="0" bestFit="1" customWidth="1"/>
    <col min="41" max="41" width="3.57421875" style="0" bestFit="1" customWidth="1"/>
  </cols>
  <sheetData>
    <row r="1" spans="1:41" ht="12.7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21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</row>
    <row r="2" spans="1:41" ht="12.75">
      <c r="A2" s="6">
        <v>1</v>
      </c>
      <c r="B2" s="41">
        <v>0</v>
      </c>
      <c r="C2" s="41">
        <v>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</row>
    <row r="3" spans="1:41" ht="12.75">
      <c r="A3" s="6">
        <v>2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</row>
    <row r="4" spans="1:41" ht="12.75">
      <c r="A4" s="6">
        <v>3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</row>
    <row r="5" spans="1:41" ht="12.75">
      <c r="A5" s="6">
        <v>4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</row>
    <row r="6" spans="1:41" ht="12.75">
      <c r="A6" s="6">
        <v>5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</row>
    <row r="7" spans="1:41" ht="12.75">
      <c r="A7" s="6">
        <v>6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2" t="s">
        <v>11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</row>
    <row r="8" spans="1:41" ht="12.75">
      <c r="A8" s="6">
        <v>7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2" t="s">
        <v>11</v>
      </c>
      <c r="R8" s="42" t="s">
        <v>11</v>
      </c>
      <c r="S8" s="42" t="s">
        <v>11</v>
      </c>
      <c r="T8" s="42" t="s">
        <v>11</v>
      </c>
      <c r="U8" s="42" t="s">
        <v>11</v>
      </c>
      <c r="V8" s="42" t="s">
        <v>11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</row>
    <row r="9" spans="1:41" ht="12.75">
      <c r="A9" s="6">
        <v>8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 t="s">
        <v>11</v>
      </c>
      <c r="S9" s="42" t="s">
        <v>11</v>
      </c>
      <c r="T9" s="42" t="s">
        <v>11</v>
      </c>
      <c r="U9" s="42" t="s">
        <v>11</v>
      </c>
      <c r="V9" s="42" t="s">
        <v>11</v>
      </c>
      <c r="W9" s="42" t="s">
        <v>11</v>
      </c>
      <c r="X9" s="41">
        <v>0</v>
      </c>
      <c r="Y9" s="41">
        <v>0</v>
      </c>
      <c r="Z9" s="41">
        <v>0</v>
      </c>
      <c r="AA9" s="41">
        <v>0</v>
      </c>
      <c r="AB9" s="42" t="s">
        <v>11</v>
      </c>
      <c r="AC9" s="42" t="s">
        <v>11</v>
      </c>
      <c r="AD9" s="42" t="s">
        <v>11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</row>
    <row r="10" spans="1:41" ht="12.75">
      <c r="A10" s="6">
        <v>9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2" t="s">
        <v>11</v>
      </c>
      <c r="H10" s="42" t="s">
        <v>11</v>
      </c>
      <c r="I10" s="42" t="s">
        <v>11</v>
      </c>
      <c r="J10" s="42" t="s">
        <v>11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2" t="s">
        <v>11</v>
      </c>
      <c r="R10" s="42" t="s">
        <v>11</v>
      </c>
      <c r="S10" s="42" t="s">
        <v>11</v>
      </c>
      <c r="T10" s="42" t="s">
        <v>11</v>
      </c>
      <c r="U10" s="42" t="s">
        <v>11</v>
      </c>
      <c r="V10" s="42" t="s">
        <v>11</v>
      </c>
      <c r="W10" s="42" t="s">
        <v>11</v>
      </c>
      <c r="X10" s="42" t="s">
        <v>11</v>
      </c>
      <c r="Y10" s="42" t="s">
        <v>11</v>
      </c>
      <c r="Z10" s="42" t="s">
        <v>11</v>
      </c>
      <c r="AA10" s="42" t="s">
        <v>11</v>
      </c>
      <c r="AB10" s="42" t="s">
        <v>11</v>
      </c>
      <c r="AC10" s="42" t="s">
        <v>11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</row>
    <row r="11" spans="1:41" ht="12.75">
      <c r="A11" s="6">
        <v>10</v>
      </c>
      <c r="B11" s="41">
        <v>0</v>
      </c>
      <c r="C11" s="41">
        <v>0</v>
      </c>
      <c r="D11" s="41">
        <v>0</v>
      </c>
      <c r="E11" s="42" t="s">
        <v>11</v>
      </c>
      <c r="F11" s="42" t="s">
        <v>11</v>
      </c>
      <c r="G11" s="42" t="s">
        <v>11</v>
      </c>
      <c r="H11" s="42" t="s">
        <v>11</v>
      </c>
      <c r="I11" s="42" t="s">
        <v>11</v>
      </c>
      <c r="J11" s="42" t="s">
        <v>11</v>
      </c>
      <c r="K11" s="42" t="s">
        <v>11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 t="s">
        <v>11</v>
      </c>
      <c r="S11" s="42" t="s">
        <v>11</v>
      </c>
      <c r="T11" s="42" t="s">
        <v>11</v>
      </c>
      <c r="U11" s="42" t="s">
        <v>11</v>
      </c>
      <c r="V11" s="42" t="s">
        <v>11</v>
      </c>
      <c r="W11" s="42" t="s">
        <v>11</v>
      </c>
      <c r="X11" s="42" t="s">
        <v>11</v>
      </c>
      <c r="Y11" s="42" t="s">
        <v>11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3">
        <v>7.5</v>
      </c>
      <c r="AF11" s="43">
        <v>8</v>
      </c>
      <c r="AG11" s="44">
        <v>5</v>
      </c>
      <c r="AH11" s="44">
        <v>1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</row>
    <row r="12" spans="1:41" ht="12.75">
      <c r="A12" s="6">
        <v>11</v>
      </c>
      <c r="B12" s="41">
        <v>0</v>
      </c>
      <c r="C12" s="41">
        <v>0</v>
      </c>
      <c r="D12" s="41">
        <v>0</v>
      </c>
      <c r="E12" s="42" t="s">
        <v>11</v>
      </c>
      <c r="F12" s="42" t="s">
        <v>11</v>
      </c>
      <c r="G12" s="42" t="s">
        <v>11</v>
      </c>
      <c r="H12" s="42" t="s">
        <v>11</v>
      </c>
      <c r="I12" s="42" t="s">
        <v>11</v>
      </c>
      <c r="J12" s="42" t="s">
        <v>11</v>
      </c>
      <c r="K12" s="42" t="s">
        <v>11</v>
      </c>
      <c r="L12" s="42" t="s">
        <v>11</v>
      </c>
      <c r="M12" s="42" t="s">
        <v>11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2" t="s">
        <v>11</v>
      </c>
      <c r="U12" s="42" t="s">
        <v>11</v>
      </c>
      <c r="V12" s="42" t="s">
        <v>11</v>
      </c>
      <c r="W12" s="42" t="s">
        <v>11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4">
        <v>2.5</v>
      </c>
      <c r="AF12" s="44">
        <v>2.5</v>
      </c>
      <c r="AG12" s="44">
        <v>3.5</v>
      </c>
      <c r="AH12" s="44">
        <v>1.5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</row>
    <row r="13" spans="1:41" ht="12.75">
      <c r="A13" s="6">
        <v>12</v>
      </c>
      <c r="B13" s="41">
        <v>0</v>
      </c>
      <c r="C13" s="41">
        <v>0</v>
      </c>
      <c r="D13" s="41">
        <v>0</v>
      </c>
      <c r="E13" s="41">
        <v>0</v>
      </c>
      <c r="F13" s="42" t="s">
        <v>11</v>
      </c>
      <c r="G13" s="42" t="s">
        <v>11</v>
      </c>
      <c r="H13" s="42" t="s">
        <v>11</v>
      </c>
      <c r="I13" s="42" t="s">
        <v>11</v>
      </c>
      <c r="J13" s="42" t="s">
        <v>11</v>
      </c>
      <c r="K13" s="42" t="s">
        <v>11</v>
      </c>
      <c r="L13" s="42" t="s">
        <v>11</v>
      </c>
      <c r="M13" s="42" t="s">
        <v>11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4">
        <v>0.5</v>
      </c>
      <c r="AA13" s="41">
        <v>0</v>
      </c>
      <c r="AB13" s="41">
        <v>0</v>
      </c>
      <c r="AC13" s="41">
        <v>0</v>
      </c>
      <c r="AD13" s="44">
        <v>1</v>
      </c>
      <c r="AE13" s="43">
        <v>7.5</v>
      </c>
      <c r="AF13" s="44">
        <v>3.5</v>
      </c>
      <c r="AG13" s="44">
        <v>5</v>
      </c>
      <c r="AH13" s="44">
        <v>1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</row>
    <row r="14" spans="1:41" ht="12.75">
      <c r="A14" s="6">
        <v>13</v>
      </c>
      <c r="B14" s="41">
        <v>0</v>
      </c>
      <c r="C14" s="41">
        <v>0</v>
      </c>
      <c r="D14" s="41">
        <v>0</v>
      </c>
      <c r="E14" s="41">
        <v>0</v>
      </c>
      <c r="F14" s="42" t="s">
        <v>11</v>
      </c>
      <c r="G14" s="42" t="s">
        <v>11</v>
      </c>
      <c r="H14" s="42" t="s">
        <v>11</v>
      </c>
      <c r="I14" s="42" t="s">
        <v>11</v>
      </c>
      <c r="J14" s="42" t="s">
        <v>11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3">
        <v>13</v>
      </c>
      <c r="T14" s="43">
        <v>15</v>
      </c>
      <c r="U14" s="43">
        <v>14</v>
      </c>
      <c r="V14" s="43">
        <v>9</v>
      </c>
      <c r="W14" s="43">
        <v>9.5</v>
      </c>
      <c r="X14" s="43">
        <v>10</v>
      </c>
      <c r="Y14" s="44">
        <v>5</v>
      </c>
      <c r="Z14" s="44">
        <v>1</v>
      </c>
      <c r="AA14" s="41">
        <v>0</v>
      </c>
      <c r="AB14" s="44">
        <v>1</v>
      </c>
      <c r="AC14" s="44">
        <v>1</v>
      </c>
      <c r="AD14" s="44">
        <v>0.5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</row>
    <row r="15" spans="1:41" ht="12.75">
      <c r="A15" s="6">
        <v>14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2" t="s">
        <v>11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3">
        <v>12.5</v>
      </c>
      <c r="R15" s="43">
        <v>12.5</v>
      </c>
      <c r="S15" s="43">
        <v>7.5</v>
      </c>
      <c r="T15" s="44">
        <v>4</v>
      </c>
      <c r="U15" s="43">
        <v>9.5</v>
      </c>
      <c r="V15" s="44">
        <v>4</v>
      </c>
      <c r="W15" s="44">
        <v>4.5</v>
      </c>
      <c r="X15" s="44">
        <v>5</v>
      </c>
      <c r="Y15" s="44">
        <v>2.5</v>
      </c>
      <c r="Z15" s="44">
        <v>0.5</v>
      </c>
      <c r="AA15" s="44">
        <v>0.5</v>
      </c>
      <c r="AB15" s="44">
        <v>0.5</v>
      </c>
      <c r="AC15" s="44">
        <v>0.5</v>
      </c>
      <c r="AD15" s="44">
        <v>0.5</v>
      </c>
      <c r="AE15" s="44">
        <v>0.5</v>
      </c>
      <c r="AF15" s="44">
        <v>0.5</v>
      </c>
      <c r="AG15" s="41">
        <v>0</v>
      </c>
      <c r="AH15" s="41">
        <v>0</v>
      </c>
      <c r="AI15" s="44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</row>
    <row r="16" spans="1:41" ht="12.75">
      <c r="A16" s="6">
        <v>15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3">
        <v>7.5</v>
      </c>
      <c r="R16" s="43">
        <v>7</v>
      </c>
      <c r="S16" s="44">
        <v>5</v>
      </c>
      <c r="T16" s="44">
        <v>2.5</v>
      </c>
      <c r="U16" s="44">
        <v>3</v>
      </c>
      <c r="V16" s="44">
        <v>4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4">
        <v>0.5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</row>
    <row r="17" spans="1:41" ht="12.75">
      <c r="A17" s="6">
        <v>16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4">
        <v>0.5</v>
      </c>
      <c r="Q17" s="43">
        <v>6.5</v>
      </c>
      <c r="R17" s="43">
        <v>7</v>
      </c>
      <c r="S17" s="44">
        <v>2.5</v>
      </c>
      <c r="T17" s="41">
        <v>0</v>
      </c>
      <c r="U17" s="41">
        <v>0</v>
      </c>
      <c r="V17" s="44">
        <v>1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</row>
    <row r="18" spans="1:41" ht="12.75">
      <c r="A18" s="6">
        <v>17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4">
        <v>0.5</v>
      </c>
      <c r="Q18" s="44">
        <v>5</v>
      </c>
      <c r="R18" s="43">
        <v>5.5</v>
      </c>
      <c r="S18" s="44">
        <v>1</v>
      </c>
      <c r="T18" s="44">
        <v>1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4">
        <v>1.5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</row>
    <row r="19" spans="1:41" ht="12.75">
      <c r="A19" s="6">
        <v>18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4">
        <v>0.5</v>
      </c>
      <c r="R19" s="43">
        <v>6</v>
      </c>
      <c r="S19" s="44">
        <v>3.5</v>
      </c>
      <c r="T19" s="44">
        <v>2</v>
      </c>
      <c r="U19" s="44">
        <v>2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4">
        <v>1</v>
      </c>
      <c r="AL19" s="41">
        <v>0</v>
      </c>
      <c r="AM19" s="41">
        <v>0</v>
      </c>
      <c r="AN19" s="41">
        <v>0</v>
      </c>
      <c r="AO19" s="44">
        <v>5</v>
      </c>
    </row>
    <row r="20" spans="1:41" ht="12.75">
      <c r="A20" s="6">
        <v>19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4">
        <v>0.5</v>
      </c>
      <c r="S20" s="44">
        <v>2.5</v>
      </c>
      <c r="T20" s="44">
        <v>2.5</v>
      </c>
      <c r="U20" s="44">
        <v>0.5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4">
        <v>2</v>
      </c>
    </row>
    <row r="21" spans="1:41" ht="12.75">
      <c r="A21" s="6">
        <v>20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4">
        <v>1</v>
      </c>
      <c r="S21" s="44">
        <v>2</v>
      </c>
      <c r="T21" s="44">
        <v>2</v>
      </c>
      <c r="U21" s="44">
        <v>0.5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4">
        <v>0.5</v>
      </c>
      <c r="AM21" s="41">
        <v>0</v>
      </c>
      <c r="AN21" s="41">
        <v>0</v>
      </c>
      <c r="AO21" s="41">
        <v>0</v>
      </c>
    </row>
    <row r="23" spans="1:15" ht="12.75">
      <c r="A23" s="37" t="s">
        <v>53</v>
      </c>
      <c r="O23" s="7"/>
    </row>
    <row r="24" ht="12.75">
      <c r="A24" t="s">
        <v>54</v>
      </c>
    </row>
    <row r="25" ht="12.75">
      <c r="A25" t="s">
        <v>55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28125" style="0" bestFit="1" customWidth="1"/>
    <col min="3" max="6" width="3.00390625" style="0" bestFit="1" customWidth="1"/>
    <col min="7" max="7" width="2.140625" style="0" bestFit="1" customWidth="1"/>
    <col min="8" max="8" width="2.421875" style="0" bestFit="1" customWidth="1"/>
    <col min="9" max="9" width="2.28125" style="0" bestFit="1" customWidth="1"/>
    <col min="10" max="11" width="3.00390625" style="0" bestFit="1" customWidth="1"/>
    <col min="12" max="12" width="2.28125" style="0" bestFit="1" customWidth="1"/>
    <col min="13" max="13" width="2.421875" style="0" bestFit="1" customWidth="1"/>
    <col min="14" max="14" width="2.57421875" style="0" bestFit="1" customWidth="1"/>
    <col min="15" max="15" width="2.28125" style="0" bestFit="1" customWidth="1"/>
    <col min="16" max="16" width="2.421875" style="0" bestFit="1" customWidth="1"/>
    <col min="17" max="17" width="2.28125" style="0" bestFit="1" customWidth="1"/>
    <col min="18" max="18" width="2.421875" style="0" bestFit="1" customWidth="1"/>
    <col min="19" max="23" width="2.28125" style="0" bestFit="1" customWidth="1"/>
    <col min="24" max="24" width="2.8515625" style="0" bestFit="1" customWidth="1"/>
    <col min="25" max="27" width="2.28125" style="0" bestFit="1" customWidth="1"/>
    <col min="28" max="31" width="3.57421875" style="0" bestFit="1" customWidth="1"/>
    <col min="32" max="33" width="3.28125" style="0" bestFit="1" customWidth="1"/>
    <col min="34" max="34" width="3.8515625" style="0" bestFit="1" customWidth="1"/>
    <col min="35" max="35" width="3.57421875" style="0" bestFit="1" customWidth="1"/>
    <col min="36" max="36" width="2.28125" style="0" bestFit="1" customWidth="1"/>
    <col min="37" max="37" width="3.00390625" style="0" bestFit="1" customWidth="1"/>
    <col min="38" max="38" width="3.57421875" style="0" bestFit="1" customWidth="1"/>
    <col min="39" max="39" width="3.28125" style="0" bestFit="1" customWidth="1"/>
    <col min="40" max="40" width="4.140625" style="0" bestFit="1" customWidth="1"/>
    <col min="41" max="41" width="3.57421875" style="0" bestFit="1" customWidth="1"/>
  </cols>
  <sheetData>
    <row r="1" spans="1:41" ht="12.7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21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</row>
    <row r="2" spans="1:41" ht="12.75">
      <c r="A2" s="6">
        <v>1</v>
      </c>
      <c r="B2" s="52">
        <v>0</v>
      </c>
      <c r="C2" s="52">
        <v>0</v>
      </c>
      <c r="D2" s="52">
        <v>0</v>
      </c>
      <c r="E2" s="52">
        <v>0</v>
      </c>
      <c r="F2" s="52">
        <v>0</v>
      </c>
      <c r="G2" s="52">
        <v>0</v>
      </c>
      <c r="H2" s="52">
        <v>0</v>
      </c>
      <c r="I2" s="52">
        <v>0</v>
      </c>
      <c r="J2" s="52">
        <v>0</v>
      </c>
      <c r="K2" s="52">
        <v>0</v>
      </c>
      <c r="L2" s="52">
        <v>0</v>
      </c>
      <c r="M2" s="52">
        <v>0</v>
      </c>
      <c r="N2" s="52">
        <v>0</v>
      </c>
      <c r="O2" s="52">
        <v>0</v>
      </c>
      <c r="P2" s="52">
        <v>0</v>
      </c>
      <c r="Q2" s="52">
        <v>0</v>
      </c>
      <c r="R2" s="52">
        <v>0</v>
      </c>
      <c r="S2" s="52">
        <v>0</v>
      </c>
      <c r="T2" s="52">
        <v>0</v>
      </c>
      <c r="U2" s="52">
        <v>0</v>
      </c>
      <c r="V2" s="52">
        <v>0</v>
      </c>
      <c r="W2" s="52">
        <v>0</v>
      </c>
      <c r="X2" s="52">
        <v>0</v>
      </c>
      <c r="Y2" s="52">
        <v>0</v>
      </c>
      <c r="Z2" s="52">
        <v>0</v>
      </c>
      <c r="AA2" s="52">
        <v>0</v>
      </c>
      <c r="AB2" s="52">
        <v>0</v>
      </c>
      <c r="AC2" s="52">
        <v>0</v>
      </c>
      <c r="AD2" s="52">
        <v>0</v>
      </c>
      <c r="AE2" s="52">
        <v>0</v>
      </c>
      <c r="AF2" s="52">
        <v>0</v>
      </c>
      <c r="AG2" s="52">
        <v>0</v>
      </c>
      <c r="AH2" s="52">
        <v>0</v>
      </c>
      <c r="AI2" s="52">
        <v>0</v>
      </c>
      <c r="AJ2" s="52">
        <v>0</v>
      </c>
      <c r="AK2" s="52">
        <v>0</v>
      </c>
      <c r="AL2" s="52">
        <v>0</v>
      </c>
      <c r="AM2" s="52">
        <v>0</v>
      </c>
      <c r="AN2" s="52">
        <v>0</v>
      </c>
      <c r="AO2" s="52">
        <v>0</v>
      </c>
    </row>
    <row r="3" spans="1:41" ht="12.75">
      <c r="A3" s="6">
        <v>2</v>
      </c>
      <c r="B3" s="52">
        <v>0</v>
      </c>
      <c r="C3" s="52">
        <v>0</v>
      </c>
      <c r="D3" s="52">
        <v>0</v>
      </c>
      <c r="E3" s="52">
        <v>0</v>
      </c>
      <c r="F3" s="52">
        <v>0</v>
      </c>
      <c r="G3" s="52">
        <v>0</v>
      </c>
      <c r="H3" s="52">
        <v>0</v>
      </c>
      <c r="I3" s="52">
        <v>0</v>
      </c>
      <c r="J3" s="52">
        <v>0</v>
      </c>
      <c r="K3" s="52">
        <v>0</v>
      </c>
      <c r="L3" s="52">
        <v>0</v>
      </c>
      <c r="M3" s="52">
        <v>0</v>
      </c>
      <c r="N3" s="52">
        <v>0</v>
      </c>
      <c r="O3" s="52">
        <v>0</v>
      </c>
      <c r="P3" s="52">
        <v>0</v>
      </c>
      <c r="Q3" s="52">
        <v>0</v>
      </c>
      <c r="R3" s="52">
        <v>0</v>
      </c>
      <c r="S3" s="52">
        <v>0</v>
      </c>
      <c r="T3" s="52">
        <v>0</v>
      </c>
      <c r="U3" s="52">
        <v>0</v>
      </c>
      <c r="V3" s="52">
        <v>0</v>
      </c>
      <c r="W3" s="52">
        <v>0</v>
      </c>
      <c r="X3" s="52">
        <v>0</v>
      </c>
      <c r="Y3" s="52">
        <v>0</v>
      </c>
      <c r="Z3" s="52">
        <v>0</v>
      </c>
      <c r="AA3" s="52">
        <v>0</v>
      </c>
      <c r="AB3" s="52">
        <v>0</v>
      </c>
      <c r="AC3" s="52">
        <v>0</v>
      </c>
      <c r="AD3" s="52">
        <v>0</v>
      </c>
      <c r="AE3" s="52">
        <v>0</v>
      </c>
      <c r="AF3" s="52">
        <v>0</v>
      </c>
      <c r="AG3" s="52">
        <v>0</v>
      </c>
      <c r="AH3" s="52">
        <v>0</v>
      </c>
      <c r="AI3" s="52">
        <v>0</v>
      </c>
      <c r="AJ3" s="52">
        <v>0</v>
      </c>
      <c r="AK3" s="52">
        <v>0</v>
      </c>
      <c r="AL3" s="52">
        <v>0</v>
      </c>
      <c r="AM3" s="52">
        <v>0</v>
      </c>
      <c r="AN3" s="52">
        <v>0</v>
      </c>
      <c r="AO3" s="52">
        <v>0</v>
      </c>
    </row>
    <row r="4" spans="1:41" ht="12.75">
      <c r="A4" s="6">
        <v>3</v>
      </c>
      <c r="B4" s="52">
        <v>0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  <c r="P4" s="52">
        <v>0</v>
      </c>
      <c r="Q4" s="52">
        <v>0</v>
      </c>
      <c r="R4" s="52">
        <v>0</v>
      </c>
      <c r="S4" s="52">
        <v>0</v>
      </c>
      <c r="T4" s="52">
        <v>0</v>
      </c>
      <c r="U4" s="52">
        <v>0</v>
      </c>
      <c r="V4" s="52">
        <v>0</v>
      </c>
      <c r="W4" s="52">
        <v>0</v>
      </c>
      <c r="X4" s="52">
        <v>0</v>
      </c>
      <c r="Y4" s="52">
        <v>0</v>
      </c>
      <c r="Z4" s="52">
        <v>0</v>
      </c>
      <c r="AA4" s="52">
        <v>0</v>
      </c>
      <c r="AB4" s="52">
        <v>0</v>
      </c>
      <c r="AC4" s="52">
        <v>0</v>
      </c>
      <c r="AD4" s="52">
        <v>0</v>
      </c>
      <c r="AE4" s="52">
        <v>0</v>
      </c>
      <c r="AF4" s="52">
        <v>0</v>
      </c>
      <c r="AG4" s="52">
        <v>0</v>
      </c>
      <c r="AH4" s="52">
        <v>0</v>
      </c>
      <c r="AI4" s="52">
        <v>0</v>
      </c>
      <c r="AJ4" s="52">
        <v>0</v>
      </c>
      <c r="AK4" s="52">
        <v>0</v>
      </c>
      <c r="AL4" s="52">
        <v>0</v>
      </c>
      <c r="AM4" s="52">
        <v>0</v>
      </c>
      <c r="AN4" s="52">
        <v>0</v>
      </c>
      <c r="AO4" s="52">
        <v>0</v>
      </c>
    </row>
    <row r="5" spans="1:41" ht="12.75">
      <c r="A5" s="6">
        <v>4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2">
        <v>0</v>
      </c>
      <c r="AA5" s="52">
        <v>0</v>
      </c>
      <c r="AB5" s="52">
        <v>0</v>
      </c>
      <c r="AC5" s="52">
        <v>0</v>
      </c>
      <c r="AD5" s="52">
        <v>0</v>
      </c>
      <c r="AE5" s="52">
        <v>0</v>
      </c>
      <c r="AF5" s="52">
        <v>0</v>
      </c>
      <c r="AG5" s="52">
        <v>0</v>
      </c>
      <c r="AH5" s="52">
        <v>0</v>
      </c>
      <c r="AI5" s="52">
        <v>0</v>
      </c>
      <c r="AJ5" s="52">
        <v>0</v>
      </c>
      <c r="AK5" s="52">
        <v>0</v>
      </c>
      <c r="AL5" s="52">
        <v>0</v>
      </c>
      <c r="AM5" s="52">
        <v>0</v>
      </c>
      <c r="AN5" s="52">
        <v>0</v>
      </c>
      <c r="AO5" s="52">
        <v>0</v>
      </c>
    </row>
    <row r="6" spans="1:41" ht="12.75">
      <c r="A6" s="6">
        <v>5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0</v>
      </c>
      <c r="AM6" s="52">
        <v>0</v>
      </c>
      <c r="AN6" s="52">
        <v>0</v>
      </c>
      <c r="AO6" s="52">
        <v>0</v>
      </c>
    </row>
    <row r="7" spans="1:41" ht="12.75">
      <c r="A7" s="6">
        <v>6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3" t="s">
        <v>11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</row>
    <row r="8" spans="1:41" ht="12.75">
      <c r="A8" s="6">
        <v>7</v>
      </c>
      <c r="B8" s="52">
        <v>0</v>
      </c>
      <c r="C8" s="52">
        <v>0</v>
      </c>
      <c r="D8" s="52">
        <v>0</v>
      </c>
      <c r="E8" s="54">
        <v>34</v>
      </c>
      <c r="F8" s="54">
        <v>24</v>
      </c>
      <c r="G8" s="52">
        <v>0</v>
      </c>
      <c r="H8" s="52">
        <v>0</v>
      </c>
      <c r="I8" s="52">
        <v>0</v>
      </c>
      <c r="J8" s="55">
        <v>18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3" t="s">
        <v>11</v>
      </c>
      <c r="R8" s="53" t="s">
        <v>11</v>
      </c>
      <c r="S8" s="53" t="s">
        <v>11</v>
      </c>
      <c r="T8" s="53" t="s">
        <v>11</v>
      </c>
      <c r="U8" s="53" t="s">
        <v>11</v>
      </c>
      <c r="V8" s="53" t="s">
        <v>11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</row>
    <row r="9" spans="1:41" ht="12.75">
      <c r="A9" s="6">
        <v>8</v>
      </c>
      <c r="B9" s="52">
        <v>0</v>
      </c>
      <c r="C9" s="52">
        <v>0</v>
      </c>
      <c r="D9" s="56">
        <v>30</v>
      </c>
      <c r="E9" s="56">
        <v>40</v>
      </c>
      <c r="F9" s="56">
        <v>20</v>
      </c>
      <c r="G9" s="57">
        <v>8</v>
      </c>
      <c r="H9" s="57">
        <v>6</v>
      </c>
      <c r="I9" s="57">
        <v>5</v>
      </c>
      <c r="J9" s="56">
        <v>26</v>
      </c>
      <c r="K9" s="57">
        <v>18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3" t="s">
        <v>11</v>
      </c>
      <c r="S9" s="53" t="s">
        <v>11</v>
      </c>
      <c r="T9" s="53" t="s">
        <v>11</v>
      </c>
      <c r="U9" s="53" t="s">
        <v>11</v>
      </c>
      <c r="V9" s="53" t="s">
        <v>11</v>
      </c>
      <c r="W9" s="53" t="s">
        <v>11</v>
      </c>
      <c r="X9" s="52">
        <v>0</v>
      </c>
      <c r="Y9" s="52">
        <v>0</v>
      </c>
      <c r="Z9" s="52">
        <v>0</v>
      </c>
      <c r="AA9" s="52">
        <v>0</v>
      </c>
      <c r="AB9" s="53" t="s">
        <v>11</v>
      </c>
      <c r="AC9" s="53" t="s">
        <v>11</v>
      </c>
      <c r="AD9" s="53" t="s">
        <v>11</v>
      </c>
      <c r="AE9" s="52">
        <v>0</v>
      </c>
      <c r="AF9" s="52">
        <v>0</v>
      </c>
      <c r="AG9" s="52">
        <v>0</v>
      </c>
      <c r="AH9" s="55">
        <v>0.5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</row>
    <row r="10" spans="1:41" ht="12.75">
      <c r="A10" s="6">
        <v>9</v>
      </c>
      <c r="B10" s="52">
        <v>0</v>
      </c>
      <c r="C10" s="52">
        <v>0</v>
      </c>
      <c r="D10" s="54">
        <v>23</v>
      </c>
      <c r="E10" s="54">
        <v>34</v>
      </c>
      <c r="F10" s="54">
        <v>24</v>
      </c>
      <c r="G10" s="53" t="s">
        <v>11</v>
      </c>
      <c r="H10" s="53" t="s">
        <v>11</v>
      </c>
      <c r="I10" s="53" t="s">
        <v>11</v>
      </c>
      <c r="J10" s="53" t="s">
        <v>11</v>
      </c>
      <c r="K10" s="55">
        <v>19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3" t="s">
        <v>11</v>
      </c>
      <c r="R10" s="53" t="s">
        <v>11</v>
      </c>
      <c r="S10" s="53" t="s">
        <v>11</v>
      </c>
      <c r="T10" s="53" t="s">
        <v>11</v>
      </c>
      <c r="U10" s="53" t="s">
        <v>11</v>
      </c>
      <c r="V10" s="53" t="s">
        <v>11</v>
      </c>
      <c r="W10" s="53" t="s">
        <v>11</v>
      </c>
      <c r="X10" s="53" t="s">
        <v>11</v>
      </c>
      <c r="Y10" s="53" t="s">
        <v>11</v>
      </c>
      <c r="Z10" s="53" t="s">
        <v>11</v>
      </c>
      <c r="AA10" s="53" t="s">
        <v>11</v>
      </c>
      <c r="AB10" s="53" t="s">
        <v>11</v>
      </c>
      <c r="AC10" s="53" t="s">
        <v>11</v>
      </c>
      <c r="AD10" s="52">
        <v>0</v>
      </c>
      <c r="AE10" s="52">
        <v>0</v>
      </c>
      <c r="AF10" s="52">
        <v>0</v>
      </c>
      <c r="AG10" s="52">
        <v>0</v>
      </c>
      <c r="AH10" s="55">
        <v>0.5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</row>
    <row r="11" spans="1:41" ht="12.75">
      <c r="A11" s="6">
        <v>10</v>
      </c>
      <c r="B11" s="52">
        <v>0</v>
      </c>
      <c r="C11" s="55">
        <v>19</v>
      </c>
      <c r="D11" s="54">
        <v>30</v>
      </c>
      <c r="E11" s="53" t="s">
        <v>11</v>
      </c>
      <c r="F11" s="53" t="s">
        <v>11</v>
      </c>
      <c r="G11" s="53" t="s">
        <v>11</v>
      </c>
      <c r="H11" s="53" t="s">
        <v>11</v>
      </c>
      <c r="I11" s="53" t="s">
        <v>11</v>
      </c>
      <c r="J11" s="53" t="s">
        <v>11</v>
      </c>
      <c r="K11" s="53" t="s">
        <v>11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3" t="s">
        <v>11</v>
      </c>
      <c r="S11" s="53" t="s">
        <v>11</v>
      </c>
      <c r="T11" s="53" t="s">
        <v>11</v>
      </c>
      <c r="U11" s="53" t="s">
        <v>11</v>
      </c>
      <c r="V11" s="53" t="s">
        <v>11</v>
      </c>
      <c r="W11" s="53" t="s">
        <v>11</v>
      </c>
      <c r="X11" s="53" t="s">
        <v>11</v>
      </c>
      <c r="Y11" s="53" t="s">
        <v>11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</row>
    <row r="12" spans="1:41" ht="12.75">
      <c r="A12" s="6">
        <v>11</v>
      </c>
      <c r="B12" s="52">
        <v>0</v>
      </c>
      <c r="C12" s="52">
        <v>0</v>
      </c>
      <c r="D12" s="55">
        <v>18</v>
      </c>
      <c r="E12" s="53" t="s">
        <v>11</v>
      </c>
      <c r="F12" s="53" t="s">
        <v>11</v>
      </c>
      <c r="G12" s="53" t="s">
        <v>11</v>
      </c>
      <c r="H12" s="53" t="s">
        <v>11</v>
      </c>
      <c r="I12" s="53" t="s">
        <v>11</v>
      </c>
      <c r="J12" s="53" t="s">
        <v>11</v>
      </c>
      <c r="K12" s="53" t="s">
        <v>11</v>
      </c>
      <c r="L12" s="53" t="s">
        <v>11</v>
      </c>
      <c r="M12" s="53" t="s">
        <v>11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3" t="s">
        <v>11</v>
      </c>
      <c r="U12" s="53" t="s">
        <v>11</v>
      </c>
      <c r="V12" s="53" t="s">
        <v>11</v>
      </c>
      <c r="W12" s="53" t="s">
        <v>11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8">
        <v>0</v>
      </c>
      <c r="AF12" s="58">
        <v>0</v>
      </c>
      <c r="AG12" s="58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</row>
    <row r="13" spans="1:41" ht="12.75">
      <c r="A13" s="6">
        <v>12</v>
      </c>
      <c r="B13" s="52">
        <v>0</v>
      </c>
      <c r="C13" s="52">
        <v>0</v>
      </c>
      <c r="D13" s="52">
        <v>0</v>
      </c>
      <c r="E13" s="52">
        <v>0</v>
      </c>
      <c r="F13" s="53" t="s">
        <v>11</v>
      </c>
      <c r="G13" s="53" t="s">
        <v>11</v>
      </c>
      <c r="H13" s="53" t="s">
        <v>11</v>
      </c>
      <c r="I13" s="53" t="s">
        <v>11</v>
      </c>
      <c r="J13" s="53" t="s">
        <v>11</v>
      </c>
      <c r="K13" s="53" t="s">
        <v>11</v>
      </c>
      <c r="L13" s="53" t="s">
        <v>11</v>
      </c>
      <c r="M13" s="53" t="s">
        <v>11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</row>
    <row r="14" spans="1:41" ht="12.75">
      <c r="A14" s="6">
        <v>13</v>
      </c>
      <c r="B14" s="52">
        <v>0</v>
      </c>
      <c r="C14" s="52">
        <v>0</v>
      </c>
      <c r="D14" s="52">
        <v>0</v>
      </c>
      <c r="E14" s="52">
        <v>0</v>
      </c>
      <c r="F14" s="53" t="s">
        <v>11</v>
      </c>
      <c r="G14" s="53" t="s">
        <v>11</v>
      </c>
      <c r="H14" s="53" t="s">
        <v>11</v>
      </c>
      <c r="I14" s="53" t="s">
        <v>11</v>
      </c>
      <c r="J14" s="53" t="s">
        <v>11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8">
        <v>0</v>
      </c>
      <c r="AG14" s="58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</row>
    <row r="15" spans="1:41" ht="12.75">
      <c r="A15" s="6">
        <v>14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3" t="s">
        <v>11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</row>
    <row r="16" spans="1:41" ht="12.75">
      <c r="A16" s="6">
        <v>15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</row>
    <row r="17" spans="1:41" ht="12.75">
      <c r="A17" s="6">
        <v>16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</row>
    <row r="18" spans="1:41" ht="12.75">
      <c r="A18" s="6">
        <v>17</v>
      </c>
      <c r="B18" s="52">
        <v>0</v>
      </c>
      <c r="C18" s="52">
        <v>0</v>
      </c>
      <c r="D18" s="52">
        <v>0</v>
      </c>
      <c r="E18" s="58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</row>
    <row r="19" spans="1:41" ht="12.75">
      <c r="A19" s="6">
        <v>18</v>
      </c>
      <c r="B19" s="52">
        <v>0</v>
      </c>
      <c r="C19" s="52">
        <v>0</v>
      </c>
      <c r="D19" s="52">
        <v>0</v>
      </c>
      <c r="E19" s="58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</row>
    <row r="20" spans="1:41" ht="12.75">
      <c r="A20" s="6">
        <v>19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</row>
    <row r="21" spans="1:41" ht="12.75">
      <c r="A21" s="6">
        <v>20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</row>
    <row r="23" ht="12.75">
      <c r="A23" s="37" t="s">
        <v>58</v>
      </c>
    </row>
    <row r="24" ht="12.75">
      <c r="A24" t="s">
        <v>59</v>
      </c>
    </row>
    <row r="25" ht="12.75">
      <c r="A25" t="s">
        <v>60</v>
      </c>
    </row>
    <row r="29" spans="1:4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</sheetData>
  <sheetProtection/>
  <printOptions horizontalCentered="1"/>
  <pageMargins left="0.4" right="0.4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5" width="2.28125" style="0" bestFit="1" customWidth="1"/>
    <col min="6" max="8" width="4.00390625" style="0" bestFit="1" customWidth="1"/>
    <col min="9" max="10" width="2.00390625" style="0" bestFit="1" customWidth="1"/>
    <col min="11" max="13" width="2.28125" style="0" bestFit="1" customWidth="1"/>
    <col min="14" max="14" width="2.57421875" style="0" bestFit="1" customWidth="1"/>
    <col min="15" max="15" width="2.28125" style="0" bestFit="1" customWidth="1"/>
    <col min="16" max="16" width="2.421875" style="0" bestFit="1" customWidth="1"/>
    <col min="17" max="17" width="2.28125" style="0" bestFit="1" customWidth="1"/>
    <col min="18" max="22" width="3.00390625" style="0" bestFit="1" customWidth="1"/>
    <col min="23" max="24" width="4.00390625" style="0" bestFit="1" customWidth="1"/>
    <col min="25" max="25" width="3.00390625" style="0" bestFit="1" customWidth="1"/>
    <col min="26" max="26" width="4.00390625" style="0" bestFit="1" customWidth="1"/>
    <col min="27" max="27" width="2.00390625" style="0" bestFit="1" customWidth="1"/>
    <col min="28" max="30" width="4.00390625" style="0" bestFit="1" customWidth="1"/>
    <col min="31" max="31" width="3.57421875" style="0" bestFit="1" customWidth="1"/>
    <col min="32" max="33" width="3.28125" style="0" bestFit="1" customWidth="1"/>
    <col min="34" max="34" width="3.8515625" style="0" bestFit="1" customWidth="1"/>
    <col min="35" max="35" width="3.57421875" style="0" bestFit="1" customWidth="1"/>
    <col min="36" max="36" width="2.28125" style="0" bestFit="1" customWidth="1"/>
    <col min="37" max="37" width="3.00390625" style="0" bestFit="1" customWidth="1"/>
    <col min="38" max="38" width="3.57421875" style="0" bestFit="1" customWidth="1"/>
    <col min="39" max="39" width="3.28125" style="0" bestFit="1" customWidth="1"/>
    <col min="40" max="40" width="4.140625" style="0" bestFit="1" customWidth="1"/>
    <col min="41" max="41" width="3.57421875" style="0" bestFit="1" customWidth="1"/>
  </cols>
  <sheetData>
    <row r="1" spans="1:41" s="3" customFormat="1" ht="12.7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21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</row>
    <row r="2" spans="1:41" ht="12.75">
      <c r="A2" s="6">
        <v>1</v>
      </c>
      <c r="B2" s="52">
        <v>0</v>
      </c>
      <c r="C2" s="52">
        <v>0</v>
      </c>
      <c r="D2" s="52">
        <v>0</v>
      </c>
      <c r="E2" s="52">
        <v>0</v>
      </c>
      <c r="F2" s="52">
        <v>0</v>
      </c>
      <c r="G2" s="52">
        <v>0</v>
      </c>
      <c r="H2" s="52">
        <v>0</v>
      </c>
      <c r="I2" s="52">
        <v>0</v>
      </c>
      <c r="J2" s="52">
        <v>0</v>
      </c>
      <c r="K2" s="52">
        <v>0</v>
      </c>
      <c r="L2" s="52">
        <v>0</v>
      </c>
      <c r="M2" s="52">
        <v>0</v>
      </c>
      <c r="N2" s="55">
        <v>1</v>
      </c>
      <c r="O2" s="55">
        <v>2</v>
      </c>
      <c r="P2" s="55">
        <v>1</v>
      </c>
      <c r="Q2" s="55">
        <v>2</v>
      </c>
      <c r="R2" s="55">
        <v>1</v>
      </c>
      <c r="S2" s="55">
        <v>3</v>
      </c>
      <c r="T2" s="55">
        <v>2</v>
      </c>
      <c r="U2" s="55">
        <v>1</v>
      </c>
      <c r="V2" s="55">
        <v>3</v>
      </c>
      <c r="W2" s="55">
        <v>1</v>
      </c>
      <c r="X2" s="55">
        <v>3</v>
      </c>
      <c r="Y2" s="55">
        <v>3</v>
      </c>
      <c r="Z2" s="55">
        <v>2</v>
      </c>
      <c r="AA2" s="52">
        <v>0</v>
      </c>
      <c r="AB2" s="52">
        <v>0</v>
      </c>
      <c r="AC2" s="52">
        <v>0</v>
      </c>
      <c r="AD2" s="52">
        <v>0</v>
      </c>
      <c r="AE2" s="52">
        <v>0</v>
      </c>
      <c r="AF2" s="52">
        <v>0</v>
      </c>
      <c r="AG2" s="52">
        <v>0</v>
      </c>
      <c r="AH2" s="52">
        <v>0</v>
      </c>
      <c r="AI2" s="52">
        <v>0</v>
      </c>
      <c r="AJ2" s="52">
        <v>0</v>
      </c>
      <c r="AK2" s="52">
        <v>0</v>
      </c>
      <c r="AL2" s="52">
        <v>0</v>
      </c>
      <c r="AM2" s="52">
        <v>0</v>
      </c>
      <c r="AN2" s="52">
        <v>0</v>
      </c>
      <c r="AO2" s="52">
        <v>0</v>
      </c>
    </row>
    <row r="3" spans="1:41" ht="12.75">
      <c r="A3" s="6">
        <v>2</v>
      </c>
      <c r="B3" s="52">
        <v>0</v>
      </c>
      <c r="C3" s="52">
        <v>0</v>
      </c>
      <c r="D3" s="52">
        <v>0</v>
      </c>
      <c r="E3" s="52">
        <v>0</v>
      </c>
      <c r="F3" s="52">
        <v>0</v>
      </c>
      <c r="G3" s="52">
        <v>0</v>
      </c>
      <c r="H3" s="52">
        <v>0</v>
      </c>
      <c r="I3" s="52">
        <v>0</v>
      </c>
      <c r="J3" s="52">
        <v>0</v>
      </c>
      <c r="K3" s="52">
        <v>0</v>
      </c>
      <c r="L3" s="52">
        <v>0</v>
      </c>
      <c r="M3" s="52">
        <v>0</v>
      </c>
      <c r="N3" s="55">
        <v>1</v>
      </c>
      <c r="O3" s="55">
        <v>2</v>
      </c>
      <c r="P3" s="55">
        <v>1</v>
      </c>
      <c r="Q3" s="55">
        <v>3</v>
      </c>
      <c r="R3" s="55">
        <v>3</v>
      </c>
      <c r="S3" s="55">
        <v>2</v>
      </c>
      <c r="T3" s="55">
        <v>1</v>
      </c>
      <c r="U3" s="55">
        <v>1</v>
      </c>
      <c r="V3" s="55">
        <v>3</v>
      </c>
      <c r="W3" s="55">
        <v>1</v>
      </c>
      <c r="X3" s="55">
        <v>3</v>
      </c>
      <c r="Y3" s="55">
        <v>3</v>
      </c>
      <c r="Z3" s="55">
        <v>2</v>
      </c>
      <c r="AA3" s="52">
        <v>0</v>
      </c>
      <c r="AB3" s="52">
        <v>0</v>
      </c>
      <c r="AC3" s="52">
        <v>0</v>
      </c>
      <c r="AD3" s="52">
        <v>0</v>
      </c>
      <c r="AE3" s="52">
        <v>0</v>
      </c>
      <c r="AF3" s="52">
        <v>0</v>
      </c>
      <c r="AG3" s="52">
        <v>0</v>
      </c>
      <c r="AH3" s="52">
        <v>0</v>
      </c>
      <c r="AI3" s="52">
        <v>0</v>
      </c>
      <c r="AJ3" s="52">
        <v>0</v>
      </c>
      <c r="AK3" s="52">
        <v>0</v>
      </c>
      <c r="AL3" s="52">
        <v>0</v>
      </c>
      <c r="AM3" s="52">
        <v>0</v>
      </c>
      <c r="AN3" s="52">
        <v>0</v>
      </c>
      <c r="AO3" s="52">
        <v>0</v>
      </c>
    </row>
    <row r="4" spans="1:41" ht="12.75">
      <c r="A4" s="6">
        <v>3</v>
      </c>
      <c r="B4" s="52">
        <v>0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5">
        <v>1</v>
      </c>
      <c r="O4" s="55">
        <v>2</v>
      </c>
      <c r="P4" s="55">
        <v>1</v>
      </c>
      <c r="Q4" s="55">
        <v>3</v>
      </c>
      <c r="R4" s="55">
        <v>2</v>
      </c>
      <c r="S4" s="55">
        <v>1</v>
      </c>
      <c r="T4" s="55">
        <v>3</v>
      </c>
      <c r="U4" s="55">
        <v>2</v>
      </c>
      <c r="V4" s="55">
        <v>1</v>
      </c>
      <c r="W4" s="52">
        <v>0</v>
      </c>
      <c r="X4" s="55">
        <v>0.5</v>
      </c>
      <c r="Y4" s="52">
        <v>0</v>
      </c>
      <c r="Z4" s="55">
        <v>0.5</v>
      </c>
      <c r="AA4" s="52">
        <v>0</v>
      </c>
      <c r="AB4" s="55">
        <v>0.5</v>
      </c>
      <c r="AC4" s="55">
        <v>2</v>
      </c>
      <c r="AD4" s="55">
        <v>1.5</v>
      </c>
      <c r="AE4" s="52">
        <v>0</v>
      </c>
      <c r="AF4" s="52">
        <v>0</v>
      </c>
      <c r="AG4" s="52">
        <v>0</v>
      </c>
      <c r="AH4" s="52">
        <v>0</v>
      </c>
      <c r="AI4" s="52">
        <v>0</v>
      </c>
      <c r="AJ4" s="52">
        <v>0</v>
      </c>
      <c r="AK4" s="52">
        <v>0</v>
      </c>
      <c r="AL4" s="52">
        <v>0</v>
      </c>
      <c r="AM4" s="52">
        <v>0</v>
      </c>
      <c r="AN4" s="52">
        <v>0</v>
      </c>
      <c r="AO4" s="52">
        <v>0</v>
      </c>
    </row>
    <row r="5" spans="1:41" ht="12.75">
      <c r="A5" s="6">
        <v>4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5">
        <v>2</v>
      </c>
      <c r="R5" s="54">
        <v>15</v>
      </c>
      <c r="S5" s="54">
        <v>18</v>
      </c>
      <c r="T5" s="52">
        <v>0</v>
      </c>
      <c r="U5" s="52">
        <v>0</v>
      </c>
      <c r="V5" s="52">
        <v>0</v>
      </c>
      <c r="W5" s="55">
        <v>0.5</v>
      </c>
      <c r="X5" s="52">
        <v>0</v>
      </c>
      <c r="Y5" s="52">
        <v>0</v>
      </c>
      <c r="Z5" s="55">
        <v>0.5</v>
      </c>
      <c r="AA5" s="52">
        <v>0</v>
      </c>
      <c r="AB5" s="55">
        <v>0.5</v>
      </c>
      <c r="AC5" s="55">
        <v>1</v>
      </c>
      <c r="AD5" s="55">
        <v>0.5</v>
      </c>
      <c r="AE5" s="52">
        <v>0</v>
      </c>
      <c r="AF5" s="52">
        <v>0</v>
      </c>
      <c r="AG5" s="52">
        <v>0</v>
      </c>
      <c r="AH5" s="52">
        <v>0</v>
      </c>
      <c r="AI5" s="52">
        <v>0</v>
      </c>
      <c r="AJ5" s="52">
        <v>0</v>
      </c>
      <c r="AK5" s="52">
        <v>0</v>
      </c>
      <c r="AL5" s="52">
        <v>0</v>
      </c>
      <c r="AM5" s="52">
        <v>0</v>
      </c>
      <c r="AN5" s="52">
        <v>0</v>
      </c>
      <c r="AO5" s="52">
        <v>0</v>
      </c>
    </row>
    <row r="6" spans="1:41" ht="12.75">
      <c r="A6" s="6">
        <v>5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5">
        <v>6</v>
      </c>
      <c r="R6" s="54">
        <v>20</v>
      </c>
      <c r="S6" s="54">
        <v>16</v>
      </c>
      <c r="T6" s="54">
        <v>26</v>
      </c>
      <c r="U6" s="54">
        <v>18</v>
      </c>
      <c r="V6" s="54">
        <v>19</v>
      </c>
      <c r="W6" s="54">
        <v>20</v>
      </c>
      <c r="X6" s="54">
        <v>18</v>
      </c>
      <c r="Y6" s="54">
        <v>36</v>
      </c>
      <c r="Z6" s="55">
        <v>4</v>
      </c>
      <c r="AA6" s="55">
        <v>3</v>
      </c>
      <c r="AB6" s="55">
        <v>1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0</v>
      </c>
      <c r="AM6" s="52">
        <v>0</v>
      </c>
      <c r="AN6" s="52">
        <v>0</v>
      </c>
      <c r="AO6" s="52">
        <v>0</v>
      </c>
    </row>
    <row r="7" spans="1:41" ht="12.75">
      <c r="A7" s="6">
        <v>6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3" t="s">
        <v>11</v>
      </c>
      <c r="Q7" s="55">
        <v>3</v>
      </c>
      <c r="R7" s="55">
        <v>2</v>
      </c>
      <c r="S7" s="55">
        <v>1</v>
      </c>
      <c r="T7" s="55">
        <v>3</v>
      </c>
      <c r="U7" s="55">
        <v>2</v>
      </c>
      <c r="V7" s="52">
        <v>0</v>
      </c>
      <c r="W7" s="52">
        <v>0</v>
      </c>
      <c r="X7" s="54">
        <v>34</v>
      </c>
      <c r="Y7" s="54">
        <v>35</v>
      </c>
      <c r="Z7" s="55">
        <v>3</v>
      </c>
      <c r="AA7" s="55">
        <v>2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</row>
    <row r="8" spans="1:41" ht="12.75">
      <c r="A8" s="6">
        <v>7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3" t="s">
        <v>11</v>
      </c>
      <c r="R8" s="53" t="s">
        <v>11</v>
      </c>
      <c r="S8" s="53" t="s">
        <v>11</v>
      </c>
      <c r="T8" s="53" t="s">
        <v>11</v>
      </c>
      <c r="U8" s="53" t="s">
        <v>11</v>
      </c>
      <c r="V8" s="53" t="s">
        <v>11</v>
      </c>
      <c r="W8" s="52">
        <v>0</v>
      </c>
      <c r="X8" s="52">
        <v>0</v>
      </c>
      <c r="Y8" s="52">
        <v>0</v>
      </c>
      <c r="Z8" s="55">
        <v>4</v>
      </c>
      <c r="AA8" s="55">
        <v>1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</row>
    <row r="9" spans="1:41" ht="12.75">
      <c r="A9" s="6">
        <v>8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3" t="s">
        <v>11</v>
      </c>
      <c r="S9" s="53" t="s">
        <v>11</v>
      </c>
      <c r="T9" s="53" t="s">
        <v>11</v>
      </c>
      <c r="U9" s="53" t="s">
        <v>11</v>
      </c>
      <c r="V9" s="53" t="s">
        <v>11</v>
      </c>
      <c r="W9" s="53" t="s">
        <v>11</v>
      </c>
      <c r="X9" s="52">
        <v>0</v>
      </c>
      <c r="Y9" s="52">
        <v>0</v>
      </c>
      <c r="Z9" s="52">
        <v>0</v>
      </c>
      <c r="AA9" s="55">
        <v>1</v>
      </c>
      <c r="AB9" s="53" t="s">
        <v>11</v>
      </c>
      <c r="AC9" s="53" t="s">
        <v>11</v>
      </c>
      <c r="AD9" s="53" t="s">
        <v>11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</row>
    <row r="10" spans="1:41" ht="12.75">
      <c r="A10" s="6">
        <v>9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3" t="s">
        <v>11</v>
      </c>
      <c r="H10" s="53" t="s">
        <v>11</v>
      </c>
      <c r="I10" s="53" t="s">
        <v>11</v>
      </c>
      <c r="J10" s="53" t="s">
        <v>11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3" t="s">
        <v>11</v>
      </c>
      <c r="R10" s="53" t="s">
        <v>11</v>
      </c>
      <c r="S10" s="53" t="s">
        <v>11</v>
      </c>
      <c r="T10" s="53" t="s">
        <v>11</v>
      </c>
      <c r="U10" s="53" t="s">
        <v>11</v>
      </c>
      <c r="V10" s="53" t="s">
        <v>11</v>
      </c>
      <c r="W10" s="53" t="s">
        <v>11</v>
      </c>
      <c r="X10" s="53" t="s">
        <v>11</v>
      </c>
      <c r="Y10" s="53" t="s">
        <v>11</v>
      </c>
      <c r="Z10" s="53" t="s">
        <v>11</v>
      </c>
      <c r="AA10" s="53" t="s">
        <v>11</v>
      </c>
      <c r="AB10" s="53" t="s">
        <v>11</v>
      </c>
      <c r="AC10" s="53" t="s">
        <v>11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</row>
    <row r="11" spans="1:41" ht="12.75">
      <c r="A11" s="6">
        <v>10</v>
      </c>
      <c r="B11" s="52">
        <v>0</v>
      </c>
      <c r="C11" s="52">
        <v>0</v>
      </c>
      <c r="D11" s="52">
        <v>0</v>
      </c>
      <c r="E11" s="53" t="s">
        <v>11</v>
      </c>
      <c r="F11" s="53" t="s">
        <v>11</v>
      </c>
      <c r="G11" s="53" t="s">
        <v>11</v>
      </c>
      <c r="H11" s="53" t="s">
        <v>11</v>
      </c>
      <c r="I11" s="53" t="s">
        <v>11</v>
      </c>
      <c r="J11" s="53" t="s">
        <v>11</v>
      </c>
      <c r="K11" s="53" t="s">
        <v>11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3" t="s">
        <v>11</v>
      </c>
      <c r="S11" s="53" t="s">
        <v>11</v>
      </c>
      <c r="T11" s="53" t="s">
        <v>11</v>
      </c>
      <c r="U11" s="53" t="s">
        <v>11</v>
      </c>
      <c r="V11" s="53" t="s">
        <v>11</v>
      </c>
      <c r="W11" s="53" t="s">
        <v>11</v>
      </c>
      <c r="X11" s="53" t="s">
        <v>11</v>
      </c>
      <c r="Y11" s="53" t="s">
        <v>11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4">
        <v>15</v>
      </c>
      <c r="AM11" s="54">
        <v>15</v>
      </c>
      <c r="AN11" s="52">
        <v>0</v>
      </c>
      <c r="AO11" s="52">
        <v>0</v>
      </c>
    </row>
    <row r="12" spans="1:41" ht="12.75">
      <c r="A12" s="6">
        <v>11</v>
      </c>
      <c r="B12" s="52">
        <v>0</v>
      </c>
      <c r="C12" s="52">
        <v>0</v>
      </c>
      <c r="D12" s="52">
        <v>0</v>
      </c>
      <c r="E12" s="53" t="s">
        <v>11</v>
      </c>
      <c r="F12" s="53" t="s">
        <v>11</v>
      </c>
      <c r="G12" s="53" t="s">
        <v>11</v>
      </c>
      <c r="H12" s="53" t="s">
        <v>11</v>
      </c>
      <c r="I12" s="53" t="s">
        <v>11</v>
      </c>
      <c r="J12" s="53" t="s">
        <v>11</v>
      </c>
      <c r="K12" s="53" t="s">
        <v>11</v>
      </c>
      <c r="L12" s="53" t="s">
        <v>11</v>
      </c>
      <c r="M12" s="53" t="s">
        <v>11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3" t="s">
        <v>11</v>
      </c>
      <c r="U12" s="53" t="s">
        <v>11</v>
      </c>
      <c r="V12" s="53" t="s">
        <v>11</v>
      </c>
      <c r="W12" s="53" t="s">
        <v>11</v>
      </c>
      <c r="X12" s="52">
        <v>0</v>
      </c>
      <c r="Y12" s="52">
        <v>0</v>
      </c>
      <c r="Z12" s="52">
        <v>0</v>
      </c>
      <c r="AA12" s="55">
        <v>1</v>
      </c>
      <c r="AB12" s="52">
        <v>0</v>
      </c>
      <c r="AC12" s="55">
        <v>0.5</v>
      </c>
      <c r="AD12" s="52">
        <v>0</v>
      </c>
      <c r="AE12" s="58">
        <v>0</v>
      </c>
      <c r="AF12" s="58">
        <v>0</v>
      </c>
      <c r="AG12" s="58">
        <v>0</v>
      </c>
      <c r="AH12" s="52">
        <v>0</v>
      </c>
      <c r="AI12" s="52">
        <v>0</v>
      </c>
      <c r="AJ12" s="52">
        <v>0</v>
      </c>
      <c r="AK12" s="52">
        <v>0</v>
      </c>
      <c r="AL12" s="54">
        <v>31</v>
      </c>
      <c r="AM12" s="55">
        <v>10</v>
      </c>
      <c r="AN12" s="52">
        <v>0</v>
      </c>
      <c r="AO12" s="52">
        <v>0</v>
      </c>
    </row>
    <row r="13" spans="1:41" ht="12.75">
      <c r="A13" s="6">
        <v>12</v>
      </c>
      <c r="B13" s="52">
        <v>0</v>
      </c>
      <c r="C13" s="52">
        <v>0</v>
      </c>
      <c r="D13" s="52">
        <v>0</v>
      </c>
      <c r="E13" s="52">
        <v>0</v>
      </c>
      <c r="F13" s="53" t="s">
        <v>11</v>
      </c>
      <c r="G13" s="53" t="s">
        <v>11</v>
      </c>
      <c r="H13" s="53" t="s">
        <v>11</v>
      </c>
      <c r="I13" s="53" t="s">
        <v>11</v>
      </c>
      <c r="J13" s="53" t="s">
        <v>11</v>
      </c>
      <c r="K13" s="53" t="s">
        <v>11</v>
      </c>
      <c r="L13" s="53" t="s">
        <v>11</v>
      </c>
      <c r="M13" s="53" t="s">
        <v>11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</row>
    <row r="14" spans="1:41" ht="12.75">
      <c r="A14" s="6">
        <v>13</v>
      </c>
      <c r="B14" s="52">
        <v>0</v>
      </c>
      <c r="C14" s="52">
        <v>0</v>
      </c>
      <c r="D14" s="52">
        <v>0</v>
      </c>
      <c r="E14" s="52">
        <v>0</v>
      </c>
      <c r="F14" s="53" t="s">
        <v>11</v>
      </c>
      <c r="G14" s="53" t="s">
        <v>11</v>
      </c>
      <c r="H14" s="53" t="s">
        <v>11</v>
      </c>
      <c r="I14" s="53" t="s">
        <v>11</v>
      </c>
      <c r="J14" s="53" t="s">
        <v>11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8">
        <v>0</v>
      </c>
      <c r="AG14" s="58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</row>
    <row r="15" spans="1:41" ht="12.75">
      <c r="A15" s="6">
        <v>14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5">
        <v>1</v>
      </c>
      <c r="H15" s="53" t="s">
        <v>11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</row>
    <row r="16" spans="1:41" ht="12.75">
      <c r="A16" s="6">
        <v>15</v>
      </c>
      <c r="B16" s="52">
        <v>0</v>
      </c>
      <c r="C16" s="52">
        <v>0</v>
      </c>
      <c r="D16" s="52">
        <v>0</v>
      </c>
      <c r="E16" s="52">
        <v>0</v>
      </c>
      <c r="F16" s="55">
        <v>0.5</v>
      </c>
      <c r="G16" s="55">
        <v>0.5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</row>
    <row r="17" spans="1:41" ht="12.75">
      <c r="A17" s="6">
        <v>16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5">
        <v>1</v>
      </c>
      <c r="H17" s="55">
        <v>0.5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</row>
    <row r="18" spans="1:41" ht="12.75">
      <c r="A18" s="6">
        <v>17</v>
      </c>
      <c r="B18" s="52">
        <v>0</v>
      </c>
      <c r="C18" s="52">
        <v>0</v>
      </c>
      <c r="D18" s="52">
        <v>0</v>
      </c>
      <c r="E18" s="58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</row>
    <row r="19" spans="1:41" ht="12.75">
      <c r="A19" s="6">
        <v>18</v>
      </c>
      <c r="B19" s="52">
        <v>0</v>
      </c>
      <c r="C19" s="52">
        <v>0</v>
      </c>
      <c r="D19" s="52">
        <v>0</v>
      </c>
      <c r="E19" s="58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</row>
    <row r="20" spans="1:41" ht="12.75">
      <c r="A20" s="6">
        <v>19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</row>
    <row r="21" spans="1:41" ht="12.75">
      <c r="A21" s="6">
        <v>20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</row>
    <row r="25" ht="12.75">
      <c r="A25" s="37" t="s">
        <v>61</v>
      </c>
    </row>
    <row r="26" ht="12.75">
      <c r="A26" t="s">
        <v>56</v>
      </c>
    </row>
    <row r="27" ht="12.75">
      <c r="A27" t="s">
        <v>60</v>
      </c>
    </row>
  </sheetData>
  <sheetProtection/>
  <printOptions horizontalCentered="1"/>
  <pageMargins left="0.4" right="0.4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.28125" style="26" bestFit="1" customWidth="1"/>
    <col min="3" max="3" width="4.00390625" style="26" bestFit="1" customWidth="1"/>
    <col min="4" max="6" width="4.00390625" style="26" customWidth="1"/>
    <col min="7" max="7" width="3.00390625" style="26" bestFit="1" customWidth="1"/>
    <col min="8" max="10" width="4.00390625" style="26" customWidth="1"/>
    <col min="11" max="11" width="3.00390625" style="26" bestFit="1" customWidth="1"/>
    <col min="12" max="12" width="2.28125" style="26" bestFit="1" customWidth="1"/>
    <col min="13" max="14" width="3.00390625" style="26" bestFit="1" customWidth="1"/>
    <col min="15" max="15" width="4.00390625" style="26" customWidth="1"/>
    <col min="16" max="18" width="3.00390625" style="26" bestFit="1" customWidth="1"/>
    <col min="19" max="19" width="4.00390625" style="26" customWidth="1"/>
    <col min="20" max="20" width="3.00390625" style="26" bestFit="1" customWidth="1"/>
    <col min="21" max="21" width="4.00390625" style="26" customWidth="1"/>
    <col min="22" max="23" width="3.00390625" style="26" bestFit="1" customWidth="1"/>
    <col min="24" max="24" width="4.00390625" style="26" customWidth="1"/>
    <col min="25" max="25" width="3.00390625" style="26" bestFit="1" customWidth="1"/>
    <col min="26" max="26" width="4.00390625" style="26" customWidth="1"/>
    <col min="27" max="27" width="3.00390625" style="26" bestFit="1" customWidth="1"/>
    <col min="28" max="28" width="4.00390625" style="26" customWidth="1"/>
    <col min="29" max="29" width="3.57421875" style="26" bestFit="1" customWidth="1"/>
    <col min="30" max="36" width="4.00390625" style="26" customWidth="1"/>
    <col min="37" max="37" width="3.00390625" style="26" bestFit="1" customWidth="1"/>
    <col min="38" max="38" width="3.57421875" style="26" bestFit="1" customWidth="1"/>
    <col min="39" max="39" width="3.28125" style="26" bestFit="1" customWidth="1"/>
    <col min="40" max="40" width="4.140625" style="26" bestFit="1" customWidth="1"/>
    <col min="41" max="41" width="3.57421875" style="26" bestFit="1" customWidth="1"/>
  </cols>
  <sheetData>
    <row r="1" spans="1:41" ht="12.75">
      <c r="A1" s="4"/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5" t="s">
        <v>12</v>
      </c>
      <c r="O1" s="24" t="s">
        <v>13</v>
      </c>
      <c r="P1" s="24" t="s">
        <v>14</v>
      </c>
      <c r="Q1" s="24" t="s">
        <v>15</v>
      </c>
      <c r="R1" s="24" t="s">
        <v>16</v>
      </c>
      <c r="S1" s="24" t="s">
        <v>17</v>
      </c>
      <c r="T1" s="24" t="s">
        <v>18</v>
      </c>
      <c r="U1" s="24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4" t="s">
        <v>30</v>
      </c>
      <c r="AG1" s="24" t="s">
        <v>31</v>
      </c>
      <c r="AH1" s="24" t="s">
        <v>32</v>
      </c>
      <c r="AI1" s="24" t="s">
        <v>33</v>
      </c>
      <c r="AJ1" s="24" t="s">
        <v>34</v>
      </c>
      <c r="AK1" s="24" t="s">
        <v>35</v>
      </c>
      <c r="AL1" s="24" t="s">
        <v>36</v>
      </c>
      <c r="AM1" s="24" t="s">
        <v>37</v>
      </c>
      <c r="AN1" s="24" t="s">
        <v>38</v>
      </c>
      <c r="AO1" s="24" t="s">
        <v>39</v>
      </c>
    </row>
    <row r="2" spans="1:41" ht="12.75">
      <c r="A2" s="6">
        <v>1</v>
      </c>
      <c r="B2" s="59">
        <v>0</v>
      </c>
      <c r="C2" s="59">
        <v>0</v>
      </c>
      <c r="D2" s="59">
        <v>0</v>
      </c>
      <c r="E2" s="59">
        <v>0</v>
      </c>
      <c r="F2" s="59">
        <v>0</v>
      </c>
      <c r="G2" s="59">
        <v>0</v>
      </c>
      <c r="H2" s="59">
        <v>0</v>
      </c>
      <c r="I2" s="59">
        <v>0</v>
      </c>
      <c r="J2" s="59">
        <v>0</v>
      </c>
      <c r="K2" s="59">
        <v>0</v>
      </c>
      <c r="L2" s="59">
        <v>0</v>
      </c>
      <c r="M2" s="59">
        <v>0</v>
      </c>
      <c r="N2" s="59">
        <v>0</v>
      </c>
      <c r="O2" s="59">
        <v>0</v>
      </c>
      <c r="P2" s="59">
        <v>0</v>
      </c>
      <c r="Q2" s="59">
        <v>0</v>
      </c>
      <c r="R2" s="59">
        <v>0</v>
      </c>
      <c r="S2" s="59">
        <v>0</v>
      </c>
      <c r="T2" s="59">
        <v>0</v>
      </c>
      <c r="U2" s="59">
        <v>0</v>
      </c>
      <c r="V2" s="59">
        <v>0</v>
      </c>
      <c r="W2" s="59">
        <v>0</v>
      </c>
      <c r="X2" s="59">
        <v>0</v>
      </c>
      <c r="Y2" s="59">
        <v>0</v>
      </c>
      <c r="Z2" s="59">
        <v>0</v>
      </c>
      <c r="AA2" s="59">
        <v>0</v>
      </c>
      <c r="AB2" s="59">
        <v>0</v>
      </c>
      <c r="AC2" s="59">
        <v>0</v>
      </c>
      <c r="AD2" s="59">
        <v>0</v>
      </c>
      <c r="AE2" s="59">
        <v>0</v>
      </c>
      <c r="AF2" s="59">
        <v>0</v>
      </c>
      <c r="AG2" s="59">
        <v>0</v>
      </c>
      <c r="AH2" s="59">
        <v>0</v>
      </c>
      <c r="AI2" s="59">
        <v>0</v>
      </c>
      <c r="AJ2" s="59">
        <v>0</v>
      </c>
      <c r="AK2" s="59">
        <v>0</v>
      </c>
      <c r="AL2" s="59">
        <v>0</v>
      </c>
      <c r="AM2" s="59">
        <v>0</v>
      </c>
      <c r="AN2" s="59">
        <v>0</v>
      </c>
      <c r="AO2" s="59">
        <v>0</v>
      </c>
    </row>
    <row r="3" spans="1:41" ht="12.75">
      <c r="A3" s="6">
        <v>2</v>
      </c>
      <c r="B3" s="59">
        <v>0</v>
      </c>
      <c r="C3" s="59">
        <v>0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0</v>
      </c>
      <c r="U3" s="59">
        <v>0</v>
      </c>
      <c r="V3" s="59">
        <v>0</v>
      </c>
      <c r="W3" s="59">
        <v>0</v>
      </c>
      <c r="X3" s="59">
        <v>0</v>
      </c>
      <c r="Y3" s="59">
        <v>0</v>
      </c>
      <c r="Z3" s="59">
        <v>0</v>
      </c>
      <c r="AA3" s="59">
        <v>0</v>
      </c>
      <c r="AB3" s="59">
        <v>0</v>
      </c>
      <c r="AC3" s="59">
        <v>0</v>
      </c>
      <c r="AD3" s="59">
        <v>0</v>
      </c>
      <c r="AE3" s="59">
        <v>0</v>
      </c>
      <c r="AF3" s="59">
        <v>0</v>
      </c>
      <c r="AG3" s="59">
        <v>0</v>
      </c>
      <c r="AH3" s="59">
        <v>0</v>
      </c>
      <c r="AI3" s="59">
        <v>0</v>
      </c>
      <c r="AJ3" s="59">
        <v>0</v>
      </c>
      <c r="AK3" s="59">
        <v>0</v>
      </c>
      <c r="AL3" s="59">
        <v>0</v>
      </c>
      <c r="AM3" s="59">
        <v>0</v>
      </c>
      <c r="AN3" s="59">
        <v>0</v>
      </c>
      <c r="AO3" s="59">
        <v>0</v>
      </c>
    </row>
    <row r="4" spans="1:41" ht="12.75">
      <c r="A4" s="6">
        <v>3</v>
      </c>
      <c r="B4" s="59">
        <v>0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7">
        <v>9.71020792150771</v>
      </c>
      <c r="I4" s="57">
        <v>4.490620519621249</v>
      </c>
      <c r="J4" s="57">
        <v>19.954780603360174</v>
      </c>
      <c r="K4" s="57">
        <v>19.79062414373903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0</v>
      </c>
      <c r="AK4" s="59">
        <v>0</v>
      </c>
      <c r="AL4" s="59">
        <v>0</v>
      </c>
      <c r="AM4" s="59">
        <v>0</v>
      </c>
      <c r="AN4" s="59">
        <v>0</v>
      </c>
      <c r="AO4" s="59">
        <v>0</v>
      </c>
    </row>
    <row r="5" spans="1:41" ht="12.75">
      <c r="A5" s="6">
        <v>4</v>
      </c>
      <c r="B5" s="59">
        <v>0</v>
      </c>
      <c r="C5" s="59">
        <v>0</v>
      </c>
      <c r="D5" s="59">
        <v>0</v>
      </c>
      <c r="E5" s="59">
        <v>0</v>
      </c>
      <c r="F5" s="59">
        <v>0</v>
      </c>
      <c r="G5" s="59">
        <v>0</v>
      </c>
      <c r="H5" s="57">
        <v>9.774500278700016</v>
      </c>
      <c r="I5" s="57">
        <v>3.9550564588921056</v>
      </c>
      <c r="J5" s="57">
        <v>2.6363903731338922</v>
      </c>
      <c r="K5" s="57">
        <v>1.5864452166721188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7">
        <v>2.907583207544572</v>
      </c>
      <c r="U5" s="57">
        <v>1.4876110969975316</v>
      </c>
      <c r="V5" s="57">
        <v>0.2617119504327312</v>
      </c>
      <c r="W5" s="59">
        <v>0</v>
      </c>
      <c r="X5" s="59">
        <v>0</v>
      </c>
      <c r="Y5" s="59">
        <v>0</v>
      </c>
      <c r="Z5" s="59">
        <v>0</v>
      </c>
      <c r="AA5" s="59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  <c r="AG5" s="59">
        <v>0</v>
      </c>
      <c r="AH5" s="59">
        <v>0</v>
      </c>
      <c r="AI5" s="59">
        <v>0</v>
      </c>
      <c r="AJ5" s="59">
        <v>0</v>
      </c>
      <c r="AK5" s="59">
        <v>0</v>
      </c>
      <c r="AL5" s="59">
        <v>0</v>
      </c>
      <c r="AM5" s="59">
        <v>0</v>
      </c>
      <c r="AN5" s="59">
        <v>0</v>
      </c>
      <c r="AO5" s="59">
        <v>0</v>
      </c>
    </row>
    <row r="6" spans="1:41" ht="12.75">
      <c r="A6" s="6">
        <v>5</v>
      </c>
      <c r="B6" s="59">
        <v>0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7">
        <v>0.28108922405071013</v>
      </c>
      <c r="K6" s="59">
        <v>0</v>
      </c>
      <c r="L6" s="59">
        <v>0</v>
      </c>
      <c r="M6" s="59">
        <v>0</v>
      </c>
      <c r="N6" s="59">
        <v>0</v>
      </c>
      <c r="O6" s="57">
        <v>3.589997217442673</v>
      </c>
      <c r="P6" s="57">
        <v>12.397933621979304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v>0</v>
      </c>
      <c r="AM6" s="59">
        <v>0</v>
      </c>
      <c r="AN6" s="59">
        <v>0</v>
      </c>
      <c r="AO6" s="59">
        <v>0</v>
      </c>
    </row>
    <row r="7" spans="1:41" ht="12.75">
      <c r="A7" s="6">
        <v>6</v>
      </c>
      <c r="B7" s="59">
        <v>0</v>
      </c>
      <c r="C7" s="59">
        <v>0</v>
      </c>
      <c r="D7" s="57">
        <v>14.96819461445229</v>
      </c>
      <c r="E7" s="57">
        <v>0.5208892557937306</v>
      </c>
      <c r="F7" s="57">
        <v>1.202284357821912</v>
      </c>
      <c r="G7" s="57">
        <v>1.9355491643327343</v>
      </c>
      <c r="H7" s="57">
        <v>14.137291261539854</v>
      </c>
      <c r="I7" s="57">
        <v>10.358323648133302</v>
      </c>
      <c r="J7" s="57">
        <v>2.053846053551073</v>
      </c>
      <c r="K7" s="59">
        <v>0</v>
      </c>
      <c r="L7" s="59">
        <v>0</v>
      </c>
      <c r="M7" s="59">
        <v>0</v>
      </c>
      <c r="N7" s="57">
        <v>14.550529867517708</v>
      </c>
      <c r="O7" s="56">
        <v>154.54924982612147</v>
      </c>
      <c r="P7" s="60" t="s">
        <v>11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7">
        <v>2.5304741374181043</v>
      </c>
      <c r="W7" s="57">
        <v>2.963172505918876</v>
      </c>
      <c r="X7" s="59">
        <v>0</v>
      </c>
      <c r="Y7" s="59">
        <v>0</v>
      </c>
      <c r="Z7" s="59">
        <v>0</v>
      </c>
      <c r="AA7" s="59">
        <v>0</v>
      </c>
      <c r="AB7" s="57">
        <v>6.697833335765702</v>
      </c>
      <c r="AC7" s="57">
        <v>3.5090244722890187</v>
      </c>
      <c r="AD7" s="57">
        <v>3.8274091443977265</v>
      </c>
      <c r="AE7" s="57">
        <v>0.5381604934982986</v>
      </c>
      <c r="AF7" s="57">
        <v>2.029547382518274</v>
      </c>
      <c r="AG7" s="59">
        <v>0</v>
      </c>
      <c r="AH7" s="59">
        <v>0</v>
      </c>
      <c r="AI7" s="59">
        <v>0</v>
      </c>
      <c r="AJ7" s="59">
        <v>0</v>
      </c>
      <c r="AK7" s="59">
        <v>0</v>
      </c>
      <c r="AL7" s="59">
        <v>0</v>
      </c>
      <c r="AM7" s="59">
        <v>0</v>
      </c>
      <c r="AN7" s="59">
        <v>0</v>
      </c>
      <c r="AO7" s="59">
        <v>0</v>
      </c>
    </row>
    <row r="8" spans="1:41" ht="12.75">
      <c r="A8" s="6">
        <v>7</v>
      </c>
      <c r="B8" s="59">
        <v>0</v>
      </c>
      <c r="C8" s="57">
        <v>12.287635301927544</v>
      </c>
      <c r="D8" s="57">
        <v>5.344155905898735</v>
      </c>
      <c r="E8" s="56">
        <v>124.77593300705098</v>
      </c>
      <c r="F8" s="57">
        <v>9.534454039310036</v>
      </c>
      <c r="G8" s="57">
        <v>2.088268547170379</v>
      </c>
      <c r="H8" s="57">
        <v>2.826540922460632</v>
      </c>
      <c r="I8" s="57">
        <v>10.513515988300895</v>
      </c>
      <c r="J8" s="56">
        <v>113.0032665598208</v>
      </c>
      <c r="K8" s="57">
        <v>8.837445676924878</v>
      </c>
      <c r="L8" s="59">
        <v>0</v>
      </c>
      <c r="M8" s="59">
        <v>0</v>
      </c>
      <c r="N8" s="57">
        <v>14.334567429613426</v>
      </c>
      <c r="O8" s="56">
        <v>140.74960633192956</v>
      </c>
      <c r="P8" s="56">
        <v>79.8517371295782</v>
      </c>
      <c r="Q8" s="60" t="s">
        <v>11</v>
      </c>
      <c r="R8" s="60" t="s">
        <v>11</v>
      </c>
      <c r="S8" s="60" t="s">
        <v>11</v>
      </c>
      <c r="T8" s="60" t="s">
        <v>11</v>
      </c>
      <c r="U8" s="60" t="s">
        <v>11</v>
      </c>
      <c r="V8" s="60" t="s">
        <v>11</v>
      </c>
      <c r="W8" s="57">
        <v>24.03746992484841</v>
      </c>
      <c r="X8" s="57">
        <v>12.106349287573849</v>
      </c>
      <c r="Y8" s="57">
        <v>10.458846339371073</v>
      </c>
      <c r="Z8" s="59">
        <v>0</v>
      </c>
      <c r="AA8" s="59">
        <v>0</v>
      </c>
      <c r="AB8" s="57">
        <v>12.610229399811573</v>
      </c>
      <c r="AC8" s="57">
        <v>11.147824179641873</v>
      </c>
      <c r="AD8" s="57">
        <v>14.826272683372395</v>
      </c>
      <c r="AE8" s="57">
        <v>2.917288497313785</v>
      </c>
      <c r="AF8" s="57">
        <v>0.3631252030380512</v>
      </c>
      <c r="AG8" s="57">
        <v>0.0968472255071795</v>
      </c>
      <c r="AH8" s="59">
        <v>0</v>
      </c>
      <c r="AI8" s="59">
        <v>0</v>
      </c>
      <c r="AJ8" s="57">
        <v>1.9715893307150552</v>
      </c>
      <c r="AK8" s="59">
        <v>0</v>
      </c>
      <c r="AL8" s="59">
        <v>0</v>
      </c>
      <c r="AM8" s="57">
        <v>2</v>
      </c>
      <c r="AN8" s="59">
        <v>0</v>
      </c>
      <c r="AO8" s="59">
        <v>0</v>
      </c>
    </row>
    <row r="9" spans="1:41" ht="12.75">
      <c r="A9" s="6">
        <v>8</v>
      </c>
      <c r="B9" s="59">
        <v>0</v>
      </c>
      <c r="C9" s="57">
        <v>11</v>
      </c>
      <c r="D9" s="56">
        <v>55</v>
      </c>
      <c r="E9" s="56">
        <v>183.97053620436776</v>
      </c>
      <c r="F9" s="56">
        <v>80</v>
      </c>
      <c r="G9" s="56">
        <v>99</v>
      </c>
      <c r="H9" s="56">
        <v>187.05464980726606</v>
      </c>
      <c r="I9" s="56">
        <v>130.46319316929873</v>
      </c>
      <c r="J9" s="56">
        <v>109.7317155767798</v>
      </c>
      <c r="K9" s="57">
        <v>33.26778951925773</v>
      </c>
      <c r="L9" s="59">
        <v>0.045696971728330205</v>
      </c>
      <c r="M9" s="59">
        <v>0</v>
      </c>
      <c r="N9" s="59">
        <v>0</v>
      </c>
      <c r="O9" s="59">
        <v>0</v>
      </c>
      <c r="P9" s="57">
        <v>1.1237410924752056</v>
      </c>
      <c r="Q9" s="59">
        <v>0</v>
      </c>
      <c r="R9" s="60" t="s">
        <v>11</v>
      </c>
      <c r="S9" s="60" t="s">
        <v>11</v>
      </c>
      <c r="T9" s="60" t="s">
        <v>11</v>
      </c>
      <c r="U9" s="60" t="s">
        <v>11</v>
      </c>
      <c r="V9" s="60" t="s">
        <v>11</v>
      </c>
      <c r="W9" s="60" t="s">
        <v>11</v>
      </c>
      <c r="X9" s="57">
        <v>29.817058158515586</v>
      </c>
      <c r="Y9" s="57">
        <v>14.657072569381565</v>
      </c>
      <c r="Z9" s="56">
        <v>179.14464978345325</v>
      </c>
      <c r="AA9" s="59">
        <v>0</v>
      </c>
      <c r="AB9" s="60" t="s">
        <v>11</v>
      </c>
      <c r="AC9" s="60" t="s">
        <v>11</v>
      </c>
      <c r="AD9" s="60" t="s">
        <v>11</v>
      </c>
      <c r="AE9" s="56">
        <v>90.30141873512787</v>
      </c>
      <c r="AF9" s="57">
        <v>4.657537975596587</v>
      </c>
      <c r="AG9" s="57">
        <v>10.321111136257905</v>
      </c>
      <c r="AH9" s="56">
        <v>76.95283169994376</v>
      </c>
      <c r="AI9" s="57">
        <v>2.6873908432562486</v>
      </c>
      <c r="AJ9" s="57">
        <v>2.23903390652422</v>
      </c>
      <c r="AK9" s="59">
        <v>0</v>
      </c>
      <c r="AL9" s="59">
        <v>0</v>
      </c>
      <c r="AM9" s="57">
        <v>2.970948223438601</v>
      </c>
      <c r="AN9" s="59">
        <v>0</v>
      </c>
      <c r="AO9" s="59">
        <v>0</v>
      </c>
    </row>
    <row r="10" spans="1:41" ht="12.75">
      <c r="A10" s="6">
        <v>9</v>
      </c>
      <c r="B10" s="59">
        <v>0</v>
      </c>
      <c r="C10" s="57">
        <v>11</v>
      </c>
      <c r="D10" s="56">
        <v>130</v>
      </c>
      <c r="E10" s="56">
        <v>166.43715688967103</v>
      </c>
      <c r="F10" s="56">
        <v>75.85042322741167</v>
      </c>
      <c r="G10" s="60" t="s">
        <v>11</v>
      </c>
      <c r="H10" s="60" t="s">
        <v>11</v>
      </c>
      <c r="I10" s="60" t="s">
        <v>11</v>
      </c>
      <c r="J10" s="60" t="s">
        <v>11</v>
      </c>
      <c r="K10" s="56">
        <v>76.44713883051541</v>
      </c>
      <c r="L10" s="59">
        <v>0</v>
      </c>
      <c r="M10" s="59">
        <v>0</v>
      </c>
      <c r="N10" s="59">
        <v>0</v>
      </c>
      <c r="O10" s="59">
        <v>0</v>
      </c>
      <c r="P10" s="57">
        <v>1.3014586041384595</v>
      </c>
      <c r="Q10" s="60" t="s">
        <v>11</v>
      </c>
      <c r="R10" s="60" t="s">
        <v>11</v>
      </c>
      <c r="S10" s="60" t="s">
        <v>11</v>
      </c>
      <c r="T10" s="60" t="s">
        <v>11</v>
      </c>
      <c r="U10" s="60" t="s">
        <v>11</v>
      </c>
      <c r="V10" s="60" t="s">
        <v>11</v>
      </c>
      <c r="W10" s="60" t="s">
        <v>11</v>
      </c>
      <c r="X10" s="60" t="s">
        <v>11</v>
      </c>
      <c r="Y10" s="60" t="s">
        <v>11</v>
      </c>
      <c r="Z10" s="60" t="s">
        <v>11</v>
      </c>
      <c r="AA10" s="60" t="s">
        <v>11</v>
      </c>
      <c r="AB10" s="60" t="s">
        <v>11</v>
      </c>
      <c r="AC10" s="60" t="s">
        <v>11</v>
      </c>
      <c r="AD10" s="56">
        <v>111.11327669106821</v>
      </c>
      <c r="AE10" s="57">
        <v>9.145665990870505</v>
      </c>
      <c r="AF10" s="57">
        <v>8.399594508289322</v>
      </c>
      <c r="AG10" s="57">
        <v>2.1846629155537567</v>
      </c>
      <c r="AH10" s="56">
        <v>103.9233047662004</v>
      </c>
      <c r="AI10" s="56">
        <v>136.28688877887552</v>
      </c>
      <c r="AJ10" s="56">
        <v>159.18532883133201</v>
      </c>
      <c r="AK10" s="57">
        <v>6.0152054591756565</v>
      </c>
      <c r="AL10" s="57">
        <v>12.524599847373352</v>
      </c>
      <c r="AM10" s="57">
        <v>3</v>
      </c>
      <c r="AN10" s="59">
        <v>0</v>
      </c>
      <c r="AO10" s="59">
        <v>0</v>
      </c>
    </row>
    <row r="11" spans="1:41" ht="12.75">
      <c r="A11" s="6">
        <v>10</v>
      </c>
      <c r="B11" s="59">
        <v>0</v>
      </c>
      <c r="C11" s="56">
        <v>135.82396123555452</v>
      </c>
      <c r="D11" s="56">
        <v>112.31699964916366</v>
      </c>
      <c r="E11" s="60" t="s">
        <v>11</v>
      </c>
      <c r="F11" s="60" t="s">
        <v>11</v>
      </c>
      <c r="G11" s="60" t="s">
        <v>11</v>
      </c>
      <c r="H11" s="60" t="s">
        <v>11</v>
      </c>
      <c r="I11" s="60" t="s">
        <v>11</v>
      </c>
      <c r="J11" s="60" t="s">
        <v>11</v>
      </c>
      <c r="K11" s="60" t="s">
        <v>11</v>
      </c>
      <c r="L11" s="59">
        <v>0</v>
      </c>
      <c r="M11" s="59">
        <v>0</v>
      </c>
      <c r="N11" s="59">
        <v>0</v>
      </c>
      <c r="O11" s="59">
        <v>0</v>
      </c>
      <c r="P11" s="57">
        <v>2.6420967368340773</v>
      </c>
      <c r="Q11" s="57">
        <v>37.76858850909592</v>
      </c>
      <c r="R11" s="60" t="s">
        <v>11</v>
      </c>
      <c r="S11" s="60" t="s">
        <v>11</v>
      </c>
      <c r="T11" s="60" t="s">
        <v>11</v>
      </c>
      <c r="U11" s="60" t="s">
        <v>11</v>
      </c>
      <c r="V11" s="60" t="s">
        <v>11</v>
      </c>
      <c r="W11" s="60" t="s">
        <v>11</v>
      </c>
      <c r="X11" s="60" t="s">
        <v>11</v>
      </c>
      <c r="Y11" s="60" t="s">
        <v>11</v>
      </c>
      <c r="Z11" s="59">
        <v>0</v>
      </c>
      <c r="AA11" s="57">
        <v>20.72045367721067</v>
      </c>
      <c r="AB11" s="56">
        <v>171.23076467253247</v>
      </c>
      <c r="AC11" s="56">
        <v>68.05855490125853</v>
      </c>
      <c r="AD11" s="56">
        <v>54.910615883028946</v>
      </c>
      <c r="AE11" s="57">
        <v>11.129899304926164</v>
      </c>
      <c r="AF11" s="57">
        <v>9.092036043606004</v>
      </c>
      <c r="AG11" s="57">
        <v>2.800182974099017</v>
      </c>
      <c r="AH11" s="57">
        <v>6.331740648740491</v>
      </c>
      <c r="AI11" s="57">
        <v>8.316289741745393</v>
      </c>
      <c r="AJ11" s="57">
        <v>12.11006786663893</v>
      </c>
      <c r="AK11" s="57">
        <v>8.673116915881893</v>
      </c>
      <c r="AL11" s="59">
        <v>0</v>
      </c>
      <c r="AM11" s="59">
        <v>0</v>
      </c>
      <c r="AN11" s="59">
        <v>0</v>
      </c>
      <c r="AO11" s="59">
        <v>0</v>
      </c>
    </row>
    <row r="12" spans="1:41" ht="12.75">
      <c r="A12" s="6">
        <v>11</v>
      </c>
      <c r="B12" s="59">
        <v>0</v>
      </c>
      <c r="C12" s="57">
        <v>10.476590978140909</v>
      </c>
      <c r="D12" s="56">
        <v>81.85679417906364</v>
      </c>
      <c r="E12" s="60" t="s">
        <v>11</v>
      </c>
      <c r="F12" s="60" t="s">
        <v>11</v>
      </c>
      <c r="G12" s="60" t="s">
        <v>11</v>
      </c>
      <c r="H12" s="60" t="s">
        <v>11</v>
      </c>
      <c r="I12" s="60" t="s">
        <v>11</v>
      </c>
      <c r="J12" s="60" t="s">
        <v>11</v>
      </c>
      <c r="K12" s="60" t="s">
        <v>11</v>
      </c>
      <c r="L12" s="60" t="s">
        <v>11</v>
      </c>
      <c r="M12" s="60" t="s">
        <v>11</v>
      </c>
      <c r="N12" s="57">
        <v>0.6861195397765112</v>
      </c>
      <c r="O12" s="59">
        <v>0</v>
      </c>
      <c r="P12" s="57">
        <v>2</v>
      </c>
      <c r="Q12" s="57">
        <v>2.518297845466014</v>
      </c>
      <c r="R12" s="57">
        <v>8.656715149503855</v>
      </c>
      <c r="S12" s="57">
        <v>14.800625566671746</v>
      </c>
      <c r="T12" s="60" t="s">
        <v>11</v>
      </c>
      <c r="U12" s="60" t="s">
        <v>11</v>
      </c>
      <c r="V12" s="60" t="s">
        <v>11</v>
      </c>
      <c r="W12" s="60" t="s">
        <v>11</v>
      </c>
      <c r="X12" s="56">
        <v>110.18676798383247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7">
        <v>1.188448506119153</v>
      </c>
      <c r="AE12" s="61">
        <v>260</v>
      </c>
      <c r="AF12" s="61">
        <v>100</v>
      </c>
      <c r="AG12" s="61">
        <v>310</v>
      </c>
      <c r="AH12" s="59">
        <v>0</v>
      </c>
      <c r="AI12" s="59">
        <v>0</v>
      </c>
      <c r="AJ12" s="59">
        <v>0</v>
      </c>
      <c r="AK12" s="57">
        <v>1.2808722493310154</v>
      </c>
      <c r="AL12" s="59">
        <v>0</v>
      </c>
      <c r="AM12" s="59">
        <v>0</v>
      </c>
      <c r="AN12" s="59">
        <v>0</v>
      </c>
      <c r="AO12" s="59">
        <v>0</v>
      </c>
    </row>
    <row r="13" spans="1:41" ht="12.75">
      <c r="A13" s="6">
        <v>12</v>
      </c>
      <c r="B13" s="59">
        <v>0</v>
      </c>
      <c r="C13" s="59">
        <v>0</v>
      </c>
      <c r="D13" s="57">
        <v>4.097543585098302</v>
      </c>
      <c r="E13" s="57">
        <v>5.729842476696464</v>
      </c>
      <c r="F13" s="60" t="s">
        <v>11</v>
      </c>
      <c r="G13" s="60" t="s">
        <v>11</v>
      </c>
      <c r="H13" s="60" t="s">
        <v>11</v>
      </c>
      <c r="I13" s="60" t="s">
        <v>11</v>
      </c>
      <c r="J13" s="60" t="s">
        <v>11</v>
      </c>
      <c r="K13" s="60" t="s">
        <v>11</v>
      </c>
      <c r="L13" s="60" t="s">
        <v>11</v>
      </c>
      <c r="M13" s="60" t="s">
        <v>11</v>
      </c>
      <c r="N13" s="59">
        <v>0</v>
      </c>
      <c r="O13" s="59">
        <v>0</v>
      </c>
      <c r="P13" s="57">
        <v>2.271513959514637</v>
      </c>
      <c r="Q13" s="57">
        <v>10.023812737076433</v>
      </c>
      <c r="R13" s="57">
        <v>7.17576677972473</v>
      </c>
      <c r="S13" s="56">
        <v>197.20401356936407</v>
      </c>
      <c r="T13" s="56">
        <v>69.02496628384344</v>
      </c>
      <c r="U13" s="56">
        <v>151.17136888711755</v>
      </c>
      <c r="V13" s="57">
        <v>13.353972191494655</v>
      </c>
      <c r="W13" s="57">
        <v>10.870855101671113</v>
      </c>
      <c r="X13" s="57">
        <v>6.3442475820703725</v>
      </c>
      <c r="Y13" s="57">
        <v>11.409067972080713</v>
      </c>
      <c r="Z13" s="57">
        <v>18.798675392570114</v>
      </c>
      <c r="AA13" s="57">
        <v>17.498549754481058</v>
      </c>
      <c r="AB13" s="57">
        <v>6.13745510611416</v>
      </c>
      <c r="AC13" s="57">
        <v>7.319151420334276</v>
      </c>
      <c r="AD13" s="57">
        <v>2.4068029856527673</v>
      </c>
      <c r="AE13" s="57">
        <v>8.89103113016148</v>
      </c>
      <c r="AF13" s="57">
        <v>7.056553164654873</v>
      </c>
      <c r="AG13" s="57">
        <v>19.744420740217976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</row>
    <row r="14" spans="1:41" ht="12.75">
      <c r="A14" s="6">
        <v>13</v>
      </c>
      <c r="B14" s="59">
        <v>0</v>
      </c>
      <c r="C14" s="59">
        <v>0</v>
      </c>
      <c r="D14" s="57">
        <v>13.537211277712576</v>
      </c>
      <c r="E14" s="57">
        <v>37.28686439147131</v>
      </c>
      <c r="F14" s="60" t="s">
        <v>11</v>
      </c>
      <c r="G14" s="60" t="s">
        <v>11</v>
      </c>
      <c r="H14" s="60" t="s">
        <v>11</v>
      </c>
      <c r="I14" s="60" t="s">
        <v>11</v>
      </c>
      <c r="J14" s="60" t="s">
        <v>11</v>
      </c>
      <c r="K14" s="57">
        <v>1.2410999091632684</v>
      </c>
      <c r="L14" s="57">
        <v>2.942088747357409</v>
      </c>
      <c r="M14" s="57">
        <v>2.8235677435387707</v>
      </c>
      <c r="N14" s="57">
        <v>6.085850033051963</v>
      </c>
      <c r="O14" s="59">
        <v>0</v>
      </c>
      <c r="P14" s="57">
        <v>2.9325370445185115</v>
      </c>
      <c r="Q14" s="57">
        <v>2.8693721704277317</v>
      </c>
      <c r="R14" s="57">
        <v>0.36681453924784435</v>
      </c>
      <c r="S14" s="57">
        <v>10.777080048028527</v>
      </c>
      <c r="T14" s="57">
        <v>15.482291480529469</v>
      </c>
      <c r="U14" s="57">
        <v>4.958218690871501</v>
      </c>
      <c r="V14" s="57">
        <v>10.09712281208973</v>
      </c>
      <c r="W14" s="57">
        <v>2.1487631263441864</v>
      </c>
      <c r="X14" s="57">
        <v>19.548540774239864</v>
      </c>
      <c r="Y14" s="57">
        <v>16.201425165307732</v>
      </c>
      <c r="Z14" s="57">
        <v>1.1277380548435367</v>
      </c>
      <c r="AA14" s="59">
        <v>0</v>
      </c>
      <c r="AB14" s="57">
        <v>9.280900706740072</v>
      </c>
      <c r="AC14" s="57">
        <v>8.917597888530002</v>
      </c>
      <c r="AD14" s="59">
        <v>0</v>
      </c>
      <c r="AE14" s="57">
        <v>2.3040108351692634</v>
      </c>
      <c r="AF14" s="61">
        <v>59.6092766978626</v>
      </c>
      <c r="AG14" s="61">
        <v>125.28648713116577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</row>
    <row r="15" spans="1:41" ht="12.75">
      <c r="A15" s="6">
        <v>14</v>
      </c>
      <c r="B15" s="59">
        <v>0</v>
      </c>
      <c r="C15" s="59">
        <v>0</v>
      </c>
      <c r="D15" s="59">
        <v>0</v>
      </c>
      <c r="E15" s="59">
        <v>0</v>
      </c>
      <c r="F15" s="56">
        <v>113.39432633982528</v>
      </c>
      <c r="G15" s="59">
        <v>0</v>
      </c>
      <c r="H15" s="60" t="s">
        <v>11</v>
      </c>
      <c r="I15" s="59">
        <v>0</v>
      </c>
      <c r="J15" s="57">
        <v>1.9297265855465642</v>
      </c>
      <c r="K15" s="57">
        <v>2.8863285241790058</v>
      </c>
      <c r="L15" s="57">
        <v>0.7252696107528074</v>
      </c>
      <c r="M15" s="57">
        <v>0.703343167424987</v>
      </c>
      <c r="N15" s="57">
        <v>6.351580914333907</v>
      </c>
      <c r="O15" s="59">
        <v>0</v>
      </c>
      <c r="P15" s="59">
        <v>0</v>
      </c>
      <c r="Q15" s="57">
        <v>8.325148442895305</v>
      </c>
      <c r="R15" s="57">
        <v>2.4777528536221105</v>
      </c>
      <c r="S15" s="57">
        <v>19.927713877413424</v>
      </c>
      <c r="T15" s="57">
        <v>13.767908268235</v>
      </c>
      <c r="U15" s="57">
        <v>18.886478837428378</v>
      </c>
      <c r="V15" s="57">
        <v>9.063549215261961</v>
      </c>
      <c r="W15" s="57">
        <v>18.388420893755253</v>
      </c>
      <c r="X15" s="57">
        <v>17.08160407395893</v>
      </c>
      <c r="Y15" s="57">
        <v>11.549698272360969</v>
      </c>
      <c r="Z15" s="57">
        <v>15.539391183260612</v>
      </c>
      <c r="AA15" s="57">
        <v>2.2446159887734574</v>
      </c>
      <c r="AB15" s="59">
        <v>0</v>
      </c>
      <c r="AC15" s="59">
        <v>0</v>
      </c>
      <c r="AD15" s="59">
        <v>0</v>
      </c>
      <c r="AE15" s="59">
        <v>0</v>
      </c>
      <c r="AF15" s="57">
        <v>7.502000406223779</v>
      </c>
      <c r="AG15" s="57">
        <v>17.195053691372877</v>
      </c>
      <c r="AH15" s="59">
        <v>0</v>
      </c>
      <c r="AI15" s="57">
        <v>4.133364790926746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</row>
    <row r="16" spans="1:41" ht="12.75">
      <c r="A16" s="6">
        <v>15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7">
        <v>12.76116961947837</v>
      </c>
      <c r="I16" s="59">
        <v>0</v>
      </c>
      <c r="J16" s="57">
        <v>4.815630278577605</v>
      </c>
      <c r="K16" s="57">
        <v>6.981772413268557</v>
      </c>
      <c r="L16" s="57">
        <v>1.321257111970322</v>
      </c>
      <c r="M16" s="57">
        <v>9.90918307513683</v>
      </c>
      <c r="N16" s="57">
        <v>11.458830627646295</v>
      </c>
      <c r="O16" s="57">
        <v>1.2247007282706148</v>
      </c>
      <c r="P16" s="57">
        <v>1.9195528469483705</v>
      </c>
      <c r="Q16" s="57">
        <v>18.318050914549726</v>
      </c>
      <c r="R16" s="57">
        <v>18.768384823952466</v>
      </c>
      <c r="S16" s="57">
        <v>15.63844961745696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7">
        <v>16.51136248259368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</row>
    <row r="17" spans="1:41" ht="12.75">
      <c r="A17" s="6">
        <v>16</v>
      </c>
      <c r="B17" s="59">
        <v>0</v>
      </c>
      <c r="C17" s="59">
        <v>0</v>
      </c>
      <c r="D17" s="59">
        <v>0</v>
      </c>
      <c r="E17" s="59">
        <v>0</v>
      </c>
      <c r="F17" s="57">
        <v>12.562120932574143</v>
      </c>
      <c r="G17" s="59">
        <v>0</v>
      </c>
      <c r="H17" s="59">
        <v>0</v>
      </c>
      <c r="I17" s="59">
        <v>0</v>
      </c>
      <c r="J17" s="57">
        <v>8.175102012951552</v>
      </c>
      <c r="K17" s="57">
        <v>12.66185297724429</v>
      </c>
      <c r="L17" s="57">
        <v>8.4756827053323</v>
      </c>
      <c r="M17" s="57">
        <v>10.628955337659946</v>
      </c>
      <c r="N17" s="57">
        <v>9.37919279383796</v>
      </c>
      <c r="O17" s="57">
        <v>2.505341762379767</v>
      </c>
      <c r="P17" s="57">
        <v>0.8512256449766724</v>
      </c>
      <c r="Q17" s="57">
        <v>13.137618670729161</v>
      </c>
      <c r="R17" s="57">
        <v>12.69135568351226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7">
        <v>14.049069337509383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</row>
    <row r="18" spans="1:41" ht="12.75">
      <c r="A18" s="6">
        <v>17</v>
      </c>
      <c r="B18" s="59">
        <v>0</v>
      </c>
      <c r="C18" s="59">
        <v>0</v>
      </c>
      <c r="D18" s="59">
        <v>0</v>
      </c>
      <c r="E18" s="62">
        <v>3.9224568431476925</v>
      </c>
      <c r="F18" s="59">
        <v>0</v>
      </c>
      <c r="G18" s="59">
        <v>0</v>
      </c>
      <c r="H18" s="57">
        <v>16.494015528187838</v>
      </c>
      <c r="I18" s="59">
        <v>0</v>
      </c>
      <c r="J18" s="59">
        <v>0</v>
      </c>
      <c r="K18" s="59">
        <v>0</v>
      </c>
      <c r="L18" s="59">
        <v>0</v>
      </c>
      <c r="M18" s="57">
        <v>0.3495018335652933</v>
      </c>
      <c r="N18" s="57">
        <v>1.5751677980604275</v>
      </c>
      <c r="O18" s="59">
        <v>0</v>
      </c>
      <c r="P18" s="59">
        <v>0</v>
      </c>
      <c r="Q18" s="57">
        <v>0.04355048367649772</v>
      </c>
      <c r="R18" s="57">
        <v>3.2265288273221238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7">
        <v>11.420416422752488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</row>
    <row r="19" spans="1:41" ht="12.75">
      <c r="A19" s="6">
        <v>18</v>
      </c>
      <c r="B19" s="59">
        <v>0</v>
      </c>
      <c r="C19" s="59">
        <v>0</v>
      </c>
      <c r="D19" s="59">
        <v>0</v>
      </c>
      <c r="E19" s="62">
        <v>39.82205927427174</v>
      </c>
      <c r="F19" s="59">
        <v>0</v>
      </c>
      <c r="G19" s="59">
        <v>0</v>
      </c>
      <c r="H19" s="57">
        <v>10.27150725538187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7">
        <v>1.870488215563384</v>
      </c>
      <c r="S19" s="57">
        <v>9.211939079333256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7">
        <v>6.360843600883679</v>
      </c>
      <c r="AL19" s="59">
        <v>0</v>
      </c>
      <c r="AM19" s="59">
        <v>0</v>
      </c>
      <c r="AN19" s="59">
        <v>0</v>
      </c>
      <c r="AO19" s="59">
        <v>0</v>
      </c>
    </row>
    <row r="20" spans="1:41" ht="12.75">
      <c r="A20" s="6">
        <v>19</v>
      </c>
      <c r="B20" s="59">
        <v>0</v>
      </c>
      <c r="C20" s="59">
        <v>0</v>
      </c>
      <c r="D20" s="59">
        <v>0</v>
      </c>
      <c r="E20" s="57">
        <v>7.703615543427218</v>
      </c>
      <c r="F20" s="59">
        <v>0</v>
      </c>
      <c r="G20" s="59">
        <v>0</v>
      </c>
      <c r="H20" s="59">
        <v>0</v>
      </c>
      <c r="I20" s="57">
        <v>7.634803079380621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7">
        <v>4.617587453594414</v>
      </c>
      <c r="T20" s="57">
        <v>8.902837374403916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7">
        <v>3.134784166911153</v>
      </c>
      <c r="AM20" s="59">
        <v>0</v>
      </c>
      <c r="AN20" s="59">
        <v>0</v>
      </c>
      <c r="AO20" s="57">
        <v>9.816117362626606</v>
      </c>
    </row>
    <row r="21" spans="1:41" ht="12.75">
      <c r="A21" s="6">
        <v>20</v>
      </c>
      <c r="B21" s="59">
        <v>0</v>
      </c>
      <c r="C21" s="59">
        <v>0</v>
      </c>
      <c r="D21" s="59">
        <v>0</v>
      </c>
      <c r="E21" s="57">
        <v>1.3246025172280174</v>
      </c>
      <c r="F21" s="59">
        <v>0</v>
      </c>
      <c r="G21" s="59">
        <v>0</v>
      </c>
      <c r="H21" s="57">
        <v>1.8547982239465322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7">
        <v>19.690565879229666</v>
      </c>
      <c r="T21" s="57">
        <v>19.98332422010759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7">
        <v>7.752426015714793</v>
      </c>
      <c r="AM21" s="59">
        <v>0</v>
      </c>
      <c r="AN21" s="59">
        <v>0</v>
      </c>
      <c r="AO21" s="59">
        <v>0</v>
      </c>
    </row>
    <row r="24" ht="12.75">
      <c r="A24" s="37" t="s">
        <v>62</v>
      </c>
    </row>
    <row r="25" ht="12.75">
      <c r="A25" t="s">
        <v>56</v>
      </c>
    </row>
    <row r="26" ht="12.75">
      <c r="A26" t="s">
        <v>60</v>
      </c>
    </row>
  </sheetData>
  <sheetProtection/>
  <printOptions horizontalCentered="1"/>
  <pageMargins left="0.4" right="0.4" top="1" bottom="1" header="0.5" footer="0.5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4" width="4.00390625" style="0" bestFit="1" customWidth="1"/>
    <col min="5" max="5" width="3.00390625" style="0" bestFit="1" customWidth="1"/>
    <col min="6" max="7" width="2.140625" style="0" bestFit="1" customWidth="1"/>
    <col min="8" max="8" width="2.421875" style="0" bestFit="1" customWidth="1"/>
    <col min="9" max="9" width="2.28125" style="0" bestFit="1" customWidth="1"/>
    <col min="10" max="11" width="2.00390625" style="0" bestFit="1" customWidth="1"/>
    <col min="12" max="12" width="2.28125" style="0" bestFit="1" customWidth="1"/>
    <col min="13" max="13" width="2.140625" style="0" bestFit="1" customWidth="1"/>
    <col min="14" max="14" width="2.57421875" style="0" bestFit="1" customWidth="1"/>
    <col min="15" max="15" width="2.28125" style="0" bestFit="1" customWidth="1"/>
    <col min="16" max="16" width="2.421875" style="0" bestFit="1" customWidth="1"/>
    <col min="17" max="17" width="2.28125" style="0" bestFit="1" customWidth="1"/>
    <col min="18" max="18" width="2.421875" style="0" bestFit="1" customWidth="1"/>
    <col min="19" max="20" width="2.28125" style="0" bestFit="1" customWidth="1"/>
    <col min="21" max="21" width="2.140625" style="0" bestFit="1" customWidth="1"/>
    <col min="22" max="23" width="3.00390625" style="0" bestFit="1" customWidth="1"/>
    <col min="24" max="31" width="4.00390625" style="0" bestFit="1" customWidth="1"/>
    <col min="32" max="33" width="3.28125" style="0" bestFit="1" customWidth="1"/>
    <col min="34" max="34" width="3.8515625" style="0" bestFit="1" customWidth="1"/>
    <col min="35" max="35" width="3.57421875" style="0" bestFit="1" customWidth="1"/>
    <col min="36" max="36" width="2.140625" style="0" bestFit="1" customWidth="1"/>
    <col min="37" max="37" width="3.00390625" style="0" bestFit="1" customWidth="1"/>
    <col min="38" max="38" width="3.57421875" style="0" bestFit="1" customWidth="1"/>
    <col min="39" max="39" width="3.28125" style="0" bestFit="1" customWidth="1"/>
    <col min="40" max="40" width="4.140625" style="0" bestFit="1" customWidth="1"/>
    <col min="41" max="41" width="3.57421875" style="0" bestFit="1" customWidth="1"/>
  </cols>
  <sheetData>
    <row r="1" spans="1:41" ht="12.7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21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</row>
    <row r="2" spans="1:41" ht="12.75">
      <c r="A2" s="6">
        <v>1</v>
      </c>
      <c r="B2" s="54">
        <v>100</v>
      </c>
      <c r="C2" s="54">
        <v>233</v>
      </c>
      <c r="D2" s="54">
        <v>103</v>
      </c>
      <c r="E2" s="55">
        <v>45</v>
      </c>
      <c r="F2" s="52">
        <v>0</v>
      </c>
      <c r="G2" s="52">
        <v>0</v>
      </c>
      <c r="H2" s="52">
        <v>0</v>
      </c>
      <c r="I2" s="52">
        <v>0</v>
      </c>
      <c r="J2" s="52">
        <v>0</v>
      </c>
      <c r="K2" s="52">
        <v>0</v>
      </c>
      <c r="L2" s="52">
        <v>0</v>
      </c>
      <c r="M2" s="52">
        <v>0</v>
      </c>
      <c r="N2" s="52">
        <v>0</v>
      </c>
      <c r="O2" s="52">
        <v>0</v>
      </c>
      <c r="P2" s="52">
        <v>0</v>
      </c>
      <c r="Q2" s="52">
        <v>0</v>
      </c>
      <c r="R2" s="52">
        <v>0</v>
      </c>
      <c r="S2" s="52">
        <v>0</v>
      </c>
      <c r="T2" s="52">
        <v>0</v>
      </c>
      <c r="U2" s="52">
        <v>0</v>
      </c>
      <c r="V2" s="52">
        <v>0</v>
      </c>
      <c r="W2" s="52">
        <v>0</v>
      </c>
      <c r="X2" s="52">
        <v>0</v>
      </c>
      <c r="Y2" s="52">
        <v>0</v>
      </c>
      <c r="Z2" s="52">
        <v>0</v>
      </c>
      <c r="AA2" s="52">
        <v>0</v>
      </c>
      <c r="AB2" s="52">
        <v>0</v>
      </c>
      <c r="AC2" s="52">
        <v>0</v>
      </c>
      <c r="AD2" s="52">
        <v>0</v>
      </c>
      <c r="AE2" s="52">
        <v>0</v>
      </c>
      <c r="AF2" s="52">
        <v>0</v>
      </c>
      <c r="AG2" s="52">
        <v>0</v>
      </c>
      <c r="AH2" s="52">
        <v>0</v>
      </c>
      <c r="AI2" s="52">
        <v>0</v>
      </c>
      <c r="AJ2" s="52">
        <v>0</v>
      </c>
      <c r="AK2" s="52">
        <v>0</v>
      </c>
      <c r="AL2" s="52">
        <v>0</v>
      </c>
      <c r="AM2" s="52">
        <v>0</v>
      </c>
      <c r="AN2" s="52">
        <v>0</v>
      </c>
      <c r="AO2" s="52">
        <v>0</v>
      </c>
    </row>
    <row r="3" spans="1:41" ht="12.75">
      <c r="A3" s="6">
        <v>2</v>
      </c>
      <c r="B3" s="54">
        <v>120</v>
      </c>
      <c r="C3" s="54">
        <v>230</v>
      </c>
      <c r="D3" s="54">
        <v>200</v>
      </c>
      <c r="E3" s="55">
        <v>58</v>
      </c>
      <c r="F3" s="52">
        <v>0</v>
      </c>
      <c r="G3" s="52">
        <v>0</v>
      </c>
      <c r="H3" s="52">
        <v>0</v>
      </c>
      <c r="I3" s="52">
        <v>0</v>
      </c>
      <c r="J3" s="52">
        <v>0</v>
      </c>
      <c r="K3" s="52">
        <v>0</v>
      </c>
      <c r="L3" s="52">
        <v>0</v>
      </c>
      <c r="M3" s="52">
        <v>0</v>
      </c>
      <c r="N3" s="52">
        <v>0</v>
      </c>
      <c r="O3" s="52">
        <v>0</v>
      </c>
      <c r="P3" s="52">
        <v>0</v>
      </c>
      <c r="Q3" s="52">
        <v>0</v>
      </c>
      <c r="R3" s="52">
        <v>0</v>
      </c>
      <c r="S3" s="52">
        <v>0</v>
      </c>
      <c r="T3" s="52">
        <v>0</v>
      </c>
      <c r="U3" s="52">
        <v>0</v>
      </c>
      <c r="V3" s="52">
        <v>0</v>
      </c>
      <c r="W3" s="52">
        <v>0</v>
      </c>
      <c r="X3" s="52">
        <v>0</v>
      </c>
      <c r="Y3" s="52">
        <v>0</v>
      </c>
      <c r="Z3" s="52">
        <v>0</v>
      </c>
      <c r="AA3" s="52">
        <v>0</v>
      </c>
      <c r="AB3" s="52">
        <v>0</v>
      </c>
      <c r="AC3" s="52">
        <v>0</v>
      </c>
      <c r="AD3" s="52">
        <v>0</v>
      </c>
      <c r="AE3" s="52">
        <v>0</v>
      </c>
      <c r="AF3" s="52">
        <v>0</v>
      </c>
      <c r="AG3" s="52">
        <v>0</v>
      </c>
      <c r="AH3" s="52">
        <v>0</v>
      </c>
      <c r="AI3" s="52">
        <v>0</v>
      </c>
      <c r="AJ3" s="52">
        <v>0</v>
      </c>
      <c r="AK3" s="52">
        <v>0</v>
      </c>
      <c r="AL3" s="52">
        <v>0</v>
      </c>
      <c r="AM3" s="52">
        <v>0</v>
      </c>
      <c r="AN3" s="52">
        <v>0</v>
      </c>
      <c r="AO3" s="52">
        <v>0</v>
      </c>
    </row>
    <row r="4" spans="1:41" ht="12.75">
      <c r="A4" s="6">
        <v>3</v>
      </c>
      <c r="B4" s="55">
        <v>12</v>
      </c>
      <c r="C4" s="54">
        <v>235</v>
      </c>
      <c r="D4" s="54">
        <v>304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  <c r="P4" s="52">
        <v>0</v>
      </c>
      <c r="Q4" s="52">
        <v>0</v>
      </c>
      <c r="R4" s="52">
        <v>0</v>
      </c>
      <c r="S4" s="52">
        <v>0</v>
      </c>
      <c r="T4" s="52">
        <v>0</v>
      </c>
      <c r="U4" s="52">
        <v>0</v>
      </c>
      <c r="V4" s="52">
        <v>0</v>
      </c>
      <c r="W4" s="52">
        <v>0</v>
      </c>
      <c r="X4" s="52">
        <v>0</v>
      </c>
      <c r="Y4" s="52">
        <v>0</v>
      </c>
      <c r="Z4" s="52">
        <v>0</v>
      </c>
      <c r="AA4" s="52">
        <v>0</v>
      </c>
      <c r="AB4" s="52">
        <v>0</v>
      </c>
      <c r="AC4" s="52">
        <v>0</v>
      </c>
      <c r="AD4" s="52">
        <v>0</v>
      </c>
      <c r="AE4" s="52">
        <v>0</v>
      </c>
      <c r="AF4" s="52">
        <v>0</v>
      </c>
      <c r="AG4" s="52">
        <v>0</v>
      </c>
      <c r="AH4" s="52">
        <v>0</v>
      </c>
      <c r="AI4" s="52">
        <v>0</v>
      </c>
      <c r="AJ4" s="52">
        <v>0</v>
      </c>
      <c r="AK4" s="52">
        <v>0</v>
      </c>
      <c r="AL4" s="52">
        <v>0</v>
      </c>
      <c r="AM4" s="52">
        <v>0</v>
      </c>
      <c r="AN4" s="52">
        <v>0</v>
      </c>
      <c r="AO4" s="52">
        <v>0</v>
      </c>
    </row>
    <row r="5" spans="1:41" ht="12.75">
      <c r="A5" s="6">
        <v>4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2">
        <v>0</v>
      </c>
      <c r="AA5" s="52">
        <v>0</v>
      </c>
      <c r="AB5" s="52">
        <v>0</v>
      </c>
      <c r="AC5" s="52">
        <v>0</v>
      </c>
      <c r="AD5" s="52">
        <v>0</v>
      </c>
      <c r="AE5" s="52">
        <v>0</v>
      </c>
      <c r="AF5" s="52">
        <v>0</v>
      </c>
      <c r="AG5" s="52">
        <v>0</v>
      </c>
      <c r="AH5" s="52">
        <v>0</v>
      </c>
      <c r="AI5" s="52">
        <v>0</v>
      </c>
      <c r="AJ5" s="52">
        <v>0</v>
      </c>
      <c r="AK5" s="52">
        <v>0</v>
      </c>
      <c r="AL5" s="52">
        <v>0</v>
      </c>
      <c r="AM5" s="52">
        <v>0</v>
      </c>
      <c r="AN5" s="52">
        <v>0</v>
      </c>
      <c r="AO5" s="52">
        <v>0</v>
      </c>
    </row>
    <row r="6" spans="1:41" ht="12.75">
      <c r="A6" s="6">
        <v>5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0</v>
      </c>
      <c r="AM6" s="52">
        <v>0</v>
      </c>
      <c r="AN6" s="52">
        <v>0</v>
      </c>
      <c r="AO6" s="52">
        <v>0</v>
      </c>
    </row>
    <row r="7" spans="1:41" ht="12.75">
      <c r="A7" s="6">
        <v>6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3" t="s">
        <v>11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</row>
    <row r="8" spans="1:41" ht="12.75">
      <c r="A8" s="6">
        <v>7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3" t="s">
        <v>11</v>
      </c>
      <c r="R8" s="53" t="s">
        <v>11</v>
      </c>
      <c r="S8" s="53" t="s">
        <v>11</v>
      </c>
      <c r="T8" s="53" t="s">
        <v>11</v>
      </c>
      <c r="U8" s="53" t="s">
        <v>11</v>
      </c>
      <c r="V8" s="53" t="s">
        <v>11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</row>
    <row r="9" spans="1:41" ht="12.75">
      <c r="A9" s="6">
        <v>8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3" t="s">
        <v>11</v>
      </c>
      <c r="S9" s="53" t="s">
        <v>11</v>
      </c>
      <c r="T9" s="53" t="s">
        <v>11</v>
      </c>
      <c r="U9" s="53" t="s">
        <v>11</v>
      </c>
      <c r="V9" s="53" t="s">
        <v>11</v>
      </c>
      <c r="W9" s="53" t="s">
        <v>11</v>
      </c>
      <c r="X9" s="52">
        <v>0</v>
      </c>
      <c r="Y9" s="52">
        <v>0</v>
      </c>
      <c r="Z9" s="52">
        <v>0</v>
      </c>
      <c r="AA9" s="52">
        <v>0</v>
      </c>
      <c r="AB9" s="53" t="s">
        <v>11</v>
      </c>
      <c r="AC9" s="53" t="s">
        <v>11</v>
      </c>
      <c r="AD9" s="53" t="s">
        <v>11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</row>
    <row r="10" spans="1:41" ht="12.75">
      <c r="A10" s="6">
        <v>9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3" t="s">
        <v>11</v>
      </c>
      <c r="H10" s="53" t="s">
        <v>11</v>
      </c>
      <c r="I10" s="53" t="s">
        <v>11</v>
      </c>
      <c r="J10" s="53" t="s">
        <v>11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3" t="s">
        <v>11</v>
      </c>
      <c r="R10" s="53" t="s">
        <v>11</v>
      </c>
      <c r="S10" s="53" t="s">
        <v>11</v>
      </c>
      <c r="T10" s="53" t="s">
        <v>11</v>
      </c>
      <c r="U10" s="53" t="s">
        <v>11</v>
      </c>
      <c r="V10" s="53" t="s">
        <v>11</v>
      </c>
      <c r="W10" s="53" t="s">
        <v>11</v>
      </c>
      <c r="X10" s="53" t="s">
        <v>11</v>
      </c>
      <c r="Y10" s="53" t="s">
        <v>11</v>
      </c>
      <c r="Z10" s="53" t="s">
        <v>11</v>
      </c>
      <c r="AA10" s="53" t="s">
        <v>11</v>
      </c>
      <c r="AB10" s="53" t="s">
        <v>11</v>
      </c>
      <c r="AC10" s="53" t="s">
        <v>11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</row>
    <row r="11" spans="1:41" ht="12.75">
      <c r="A11" s="6">
        <v>10</v>
      </c>
      <c r="B11" s="52">
        <v>0</v>
      </c>
      <c r="C11" s="52">
        <v>0</v>
      </c>
      <c r="D11" s="52">
        <v>0</v>
      </c>
      <c r="E11" s="53" t="s">
        <v>11</v>
      </c>
      <c r="F11" s="53" t="s">
        <v>11</v>
      </c>
      <c r="G11" s="53" t="s">
        <v>11</v>
      </c>
      <c r="H11" s="53" t="s">
        <v>11</v>
      </c>
      <c r="I11" s="53" t="s">
        <v>11</v>
      </c>
      <c r="J11" s="53" t="s">
        <v>11</v>
      </c>
      <c r="K11" s="53" t="s">
        <v>11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3" t="s">
        <v>11</v>
      </c>
      <c r="S11" s="53" t="s">
        <v>11</v>
      </c>
      <c r="T11" s="53" t="s">
        <v>11</v>
      </c>
      <c r="U11" s="53" t="s">
        <v>11</v>
      </c>
      <c r="V11" s="53" t="s">
        <v>11</v>
      </c>
      <c r="W11" s="53" t="s">
        <v>11</v>
      </c>
      <c r="X11" s="53" t="s">
        <v>11</v>
      </c>
      <c r="Y11" s="53" t="s">
        <v>11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</row>
    <row r="12" spans="1:41" ht="12.75">
      <c r="A12" s="6">
        <v>11</v>
      </c>
      <c r="B12" s="52">
        <v>0</v>
      </c>
      <c r="C12" s="52">
        <v>0</v>
      </c>
      <c r="D12" s="52">
        <v>0</v>
      </c>
      <c r="E12" s="53" t="s">
        <v>11</v>
      </c>
      <c r="F12" s="53" t="s">
        <v>11</v>
      </c>
      <c r="G12" s="53" t="s">
        <v>11</v>
      </c>
      <c r="H12" s="53" t="s">
        <v>11</v>
      </c>
      <c r="I12" s="53" t="s">
        <v>11</v>
      </c>
      <c r="J12" s="53" t="s">
        <v>11</v>
      </c>
      <c r="K12" s="53" t="s">
        <v>11</v>
      </c>
      <c r="L12" s="53" t="s">
        <v>11</v>
      </c>
      <c r="M12" s="53" t="s">
        <v>11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3" t="s">
        <v>11</v>
      </c>
      <c r="U12" s="53" t="s">
        <v>11</v>
      </c>
      <c r="V12" s="53" t="s">
        <v>11</v>
      </c>
      <c r="W12" s="53" t="s">
        <v>11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8">
        <v>0</v>
      </c>
      <c r="AF12" s="58">
        <v>0</v>
      </c>
      <c r="AG12" s="58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</row>
    <row r="13" spans="1:41" ht="12.75">
      <c r="A13" s="6">
        <v>12</v>
      </c>
      <c r="B13" s="52">
        <v>0</v>
      </c>
      <c r="C13" s="52">
        <v>0</v>
      </c>
      <c r="D13" s="52">
        <v>0</v>
      </c>
      <c r="E13" s="52">
        <v>0</v>
      </c>
      <c r="F13" s="53" t="s">
        <v>11</v>
      </c>
      <c r="G13" s="53" t="s">
        <v>11</v>
      </c>
      <c r="H13" s="53" t="s">
        <v>11</v>
      </c>
      <c r="I13" s="53" t="s">
        <v>11</v>
      </c>
      <c r="J13" s="53" t="s">
        <v>11</v>
      </c>
      <c r="K13" s="53" t="s">
        <v>11</v>
      </c>
      <c r="L13" s="53" t="s">
        <v>11</v>
      </c>
      <c r="M13" s="53" t="s">
        <v>11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</row>
    <row r="14" spans="1:41" ht="12.75">
      <c r="A14" s="6">
        <v>13</v>
      </c>
      <c r="B14" s="52">
        <v>0</v>
      </c>
      <c r="C14" s="52">
        <v>0</v>
      </c>
      <c r="D14" s="52">
        <v>0</v>
      </c>
      <c r="E14" s="52">
        <v>0</v>
      </c>
      <c r="F14" s="53" t="s">
        <v>11</v>
      </c>
      <c r="G14" s="53" t="s">
        <v>11</v>
      </c>
      <c r="H14" s="53" t="s">
        <v>11</v>
      </c>
      <c r="I14" s="53" t="s">
        <v>11</v>
      </c>
      <c r="J14" s="53" t="s">
        <v>11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5">
        <v>1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8">
        <v>0</v>
      </c>
      <c r="AG14" s="58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</row>
    <row r="15" spans="1:41" ht="12.75">
      <c r="A15" s="6">
        <v>14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3" t="s">
        <v>11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</row>
    <row r="16" spans="1:41" ht="12.75">
      <c r="A16" s="6">
        <v>15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5">
        <v>87</v>
      </c>
      <c r="Y16" s="55">
        <v>5</v>
      </c>
      <c r="Z16" s="55">
        <v>6</v>
      </c>
      <c r="AA16" s="55">
        <v>78</v>
      </c>
      <c r="AB16" s="55">
        <v>6</v>
      </c>
      <c r="AC16" s="55">
        <v>78</v>
      </c>
      <c r="AD16" s="55">
        <v>56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</row>
    <row r="17" spans="1:41" ht="12.75">
      <c r="A17" s="6">
        <v>16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5">
        <v>5</v>
      </c>
      <c r="Y17" s="55">
        <v>45</v>
      </c>
      <c r="Z17" s="55">
        <v>34</v>
      </c>
      <c r="AA17" s="55">
        <v>67</v>
      </c>
      <c r="AB17" s="55">
        <v>87</v>
      </c>
      <c r="AC17" s="55">
        <v>90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</row>
    <row r="18" spans="1:41" ht="12.75">
      <c r="A18" s="6">
        <v>17</v>
      </c>
      <c r="B18" s="52">
        <v>0</v>
      </c>
      <c r="C18" s="52">
        <v>0</v>
      </c>
      <c r="D18" s="52">
        <v>0</v>
      </c>
      <c r="E18" s="58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5">
        <v>10</v>
      </c>
      <c r="W18" s="55">
        <v>23</v>
      </c>
      <c r="X18" s="55">
        <v>45</v>
      </c>
      <c r="Y18" s="55">
        <v>4</v>
      </c>
      <c r="Z18" s="54">
        <v>230</v>
      </c>
      <c r="AA18" s="54">
        <v>257</v>
      </c>
      <c r="AB18" s="54">
        <v>399</v>
      </c>
      <c r="AC18" s="54">
        <v>280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</row>
    <row r="19" spans="1:41" ht="12.75">
      <c r="A19" s="6">
        <v>18</v>
      </c>
      <c r="B19" s="52">
        <v>0</v>
      </c>
      <c r="C19" s="52">
        <v>0</v>
      </c>
      <c r="D19" s="52">
        <v>0</v>
      </c>
      <c r="E19" s="58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5">
        <v>11</v>
      </c>
      <c r="W19" s="55">
        <v>45</v>
      </c>
      <c r="X19" s="54">
        <v>130</v>
      </c>
      <c r="Y19" s="54">
        <v>120</v>
      </c>
      <c r="Z19" s="54">
        <v>220</v>
      </c>
      <c r="AA19" s="54">
        <v>200</v>
      </c>
      <c r="AB19" s="54">
        <v>256</v>
      </c>
      <c r="AC19" s="54">
        <v>130</v>
      </c>
      <c r="AD19" s="54">
        <v>296</v>
      </c>
      <c r="AE19" s="54">
        <v>120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</row>
    <row r="20" spans="1:41" ht="12.75">
      <c r="A20" s="6">
        <v>19</v>
      </c>
      <c r="B20" s="55">
        <v>3</v>
      </c>
      <c r="C20" s="55">
        <v>2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5">
        <v>67</v>
      </c>
      <c r="X20" s="54">
        <v>180</v>
      </c>
      <c r="Y20" s="54">
        <v>190</v>
      </c>
      <c r="Z20" s="54">
        <v>240</v>
      </c>
      <c r="AA20" s="54">
        <v>300</v>
      </c>
      <c r="AB20" s="54">
        <v>233</v>
      </c>
      <c r="AC20" s="54">
        <v>240</v>
      </c>
      <c r="AD20" s="54">
        <v>290</v>
      </c>
      <c r="AE20" s="54">
        <v>140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</row>
    <row r="21" spans="1:41" ht="12.75">
      <c r="A21" s="6">
        <v>20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4">
        <v>250</v>
      </c>
      <c r="Y21" s="54">
        <v>200</v>
      </c>
      <c r="Z21" s="54">
        <v>220</v>
      </c>
      <c r="AA21" s="54">
        <v>333</v>
      </c>
      <c r="AB21" s="54">
        <v>345</v>
      </c>
      <c r="AC21" s="54">
        <v>423</v>
      </c>
      <c r="AD21" s="54">
        <v>240</v>
      </c>
      <c r="AE21" s="54">
        <v>100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</row>
    <row r="22" ht="12.75">
      <c r="A22" s="3"/>
    </row>
    <row r="24" ht="12.75">
      <c r="A24" s="37" t="s">
        <v>63</v>
      </c>
    </row>
    <row r="25" ht="12.75">
      <c r="A25" t="s">
        <v>56</v>
      </c>
    </row>
    <row r="26" ht="12.75">
      <c r="A26" t="s">
        <v>60</v>
      </c>
    </row>
    <row r="30" spans="1:4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</sheetData>
  <sheetProtection/>
  <printOptions horizontalCentered="1"/>
  <pageMargins left="0.4" right="0.4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3" bestFit="1" customWidth="1"/>
    <col min="2" max="4" width="2.28125" style="0" bestFit="1" customWidth="1"/>
    <col min="5" max="5" width="2.57421875" style="0" bestFit="1" customWidth="1"/>
    <col min="6" max="7" width="2.28125" style="0" bestFit="1" customWidth="1"/>
    <col min="8" max="8" width="2.421875" style="0" bestFit="1" customWidth="1"/>
    <col min="9" max="12" width="2.28125" style="0" bestFit="1" customWidth="1"/>
    <col min="13" max="13" width="2.421875" style="0" bestFit="1" customWidth="1"/>
    <col min="14" max="14" width="2.57421875" style="0" bestFit="1" customWidth="1"/>
    <col min="15" max="19" width="3.00390625" style="0" bestFit="1" customWidth="1"/>
    <col min="20" max="20" width="2.28125" style="0" bestFit="1" customWidth="1"/>
    <col min="21" max="21" width="2.140625" style="0" bestFit="1" customWidth="1"/>
    <col min="22" max="23" width="2.28125" style="0" bestFit="1" customWidth="1"/>
    <col min="24" max="24" width="2.8515625" style="0" bestFit="1" customWidth="1"/>
    <col min="25" max="25" width="3.00390625" style="0" bestFit="1" customWidth="1"/>
    <col min="26" max="28" width="4.00390625" style="0" bestFit="1" customWidth="1"/>
    <col min="29" max="30" width="3.57421875" style="0" bestFit="1" customWidth="1"/>
    <col min="31" max="36" width="4.00390625" style="0" bestFit="1" customWidth="1"/>
    <col min="37" max="37" width="3.00390625" style="0" bestFit="1" customWidth="1"/>
    <col min="38" max="38" width="3.57421875" style="0" bestFit="1" customWidth="1"/>
    <col min="39" max="39" width="3.28125" style="0" bestFit="1" customWidth="1"/>
    <col min="40" max="40" width="4.140625" style="0" bestFit="1" customWidth="1"/>
    <col min="41" max="41" width="3.57421875" style="0" bestFit="1" customWidth="1"/>
  </cols>
  <sheetData>
    <row r="1" spans="1:41" ht="12.75">
      <c r="A1" s="4"/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5" t="s">
        <v>12</v>
      </c>
      <c r="O1" s="24" t="s">
        <v>13</v>
      </c>
      <c r="P1" s="24" t="s">
        <v>14</v>
      </c>
      <c r="Q1" s="24" t="s">
        <v>15</v>
      </c>
      <c r="R1" s="24" t="s">
        <v>16</v>
      </c>
      <c r="S1" s="24" t="s">
        <v>17</v>
      </c>
      <c r="T1" s="24" t="s">
        <v>18</v>
      </c>
      <c r="U1" s="24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24" t="s">
        <v>28</v>
      </c>
      <c r="AE1" s="24" t="s">
        <v>29</v>
      </c>
      <c r="AF1" s="24" t="s">
        <v>30</v>
      </c>
      <c r="AG1" s="24" t="s">
        <v>31</v>
      </c>
      <c r="AH1" s="24" t="s">
        <v>32</v>
      </c>
      <c r="AI1" s="24" t="s">
        <v>33</v>
      </c>
      <c r="AJ1" s="24" t="s">
        <v>34</v>
      </c>
      <c r="AK1" s="24" t="s">
        <v>35</v>
      </c>
      <c r="AL1" s="24" t="s">
        <v>36</v>
      </c>
      <c r="AM1" s="24" t="s">
        <v>37</v>
      </c>
      <c r="AN1" s="24" t="s">
        <v>38</v>
      </c>
      <c r="AO1" s="24" t="s">
        <v>39</v>
      </c>
    </row>
    <row r="2" spans="1:41" ht="12.75">
      <c r="A2" s="6">
        <v>1</v>
      </c>
      <c r="B2" s="63">
        <v>0</v>
      </c>
      <c r="C2" s="63">
        <v>0</v>
      </c>
      <c r="D2" s="63">
        <v>0</v>
      </c>
      <c r="E2" s="63">
        <v>0</v>
      </c>
      <c r="F2" s="63">
        <v>0</v>
      </c>
      <c r="G2" s="63">
        <v>0</v>
      </c>
      <c r="H2" s="63">
        <v>0</v>
      </c>
      <c r="I2" s="63">
        <v>0</v>
      </c>
      <c r="J2" s="63">
        <v>0</v>
      </c>
      <c r="K2" s="63">
        <v>0</v>
      </c>
      <c r="L2" s="63">
        <v>0</v>
      </c>
      <c r="M2" s="63">
        <v>0</v>
      </c>
      <c r="N2" s="63">
        <v>0</v>
      </c>
      <c r="O2" s="63">
        <v>0</v>
      </c>
      <c r="P2" s="63">
        <v>0</v>
      </c>
      <c r="Q2" s="63">
        <v>0</v>
      </c>
      <c r="R2" s="63">
        <v>0</v>
      </c>
      <c r="S2" s="63">
        <v>0</v>
      </c>
      <c r="T2" s="63">
        <v>0</v>
      </c>
      <c r="U2" s="63">
        <v>0</v>
      </c>
      <c r="V2" s="63">
        <v>0</v>
      </c>
      <c r="W2" s="63">
        <v>0</v>
      </c>
      <c r="X2" s="63">
        <v>0</v>
      </c>
      <c r="Y2" s="63">
        <v>0</v>
      </c>
      <c r="Z2" s="63">
        <v>0</v>
      </c>
      <c r="AA2" s="63">
        <v>0</v>
      </c>
      <c r="AB2" s="63">
        <v>0</v>
      </c>
      <c r="AC2" s="63">
        <v>0</v>
      </c>
      <c r="AD2" s="63">
        <v>0</v>
      </c>
      <c r="AE2" s="63">
        <v>0</v>
      </c>
      <c r="AF2" s="63">
        <v>0</v>
      </c>
      <c r="AG2" s="63">
        <v>0</v>
      </c>
      <c r="AH2" s="63">
        <v>0</v>
      </c>
      <c r="AI2" s="63">
        <v>0</v>
      </c>
      <c r="AJ2" s="63">
        <v>0</v>
      </c>
      <c r="AK2" s="63">
        <v>0</v>
      </c>
      <c r="AL2" s="63">
        <v>0</v>
      </c>
      <c r="AM2" s="63">
        <v>0</v>
      </c>
      <c r="AN2" s="63">
        <v>0</v>
      </c>
      <c r="AO2" s="63">
        <v>0</v>
      </c>
    </row>
    <row r="3" spans="1:41" ht="12.75">
      <c r="A3" s="6">
        <v>2</v>
      </c>
      <c r="B3" s="63">
        <v>0</v>
      </c>
      <c r="C3" s="63">
        <v>0</v>
      </c>
      <c r="D3" s="63">
        <v>0</v>
      </c>
      <c r="E3" s="63">
        <v>0</v>
      </c>
      <c r="F3" s="63">
        <v>0</v>
      </c>
      <c r="G3" s="63">
        <v>0</v>
      </c>
      <c r="H3" s="63">
        <v>0</v>
      </c>
      <c r="I3" s="63">
        <v>0</v>
      </c>
      <c r="J3" s="63">
        <v>0</v>
      </c>
      <c r="K3" s="63">
        <v>0</v>
      </c>
      <c r="L3" s="63">
        <v>0</v>
      </c>
      <c r="M3" s="63">
        <v>0</v>
      </c>
      <c r="N3" s="63">
        <v>0</v>
      </c>
      <c r="O3" s="63">
        <v>0</v>
      </c>
      <c r="P3" s="63">
        <v>0</v>
      </c>
      <c r="Q3" s="63">
        <v>0</v>
      </c>
      <c r="R3" s="63">
        <v>0</v>
      </c>
      <c r="S3" s="63">
        <v>0</v>
      </c>
      <c r="T3" s="63">
        <v>0</v>
      </c>
      <c r="U3" s="63">
        <v>0</v>
      </c>
      <c r="V3" s="63">
        <v>0</v>
      </c>
      <c r="W3" s="63">
        <v>0</v>
      </c>
      <c r="X3" s="63">
        <v>0</v>
      </c>
      <c r="Y3" s="63">
        <v>0</v>
      </c>
      <c r="Z3" s="63">
        <v>0</v>
      </c>
      <c r="AA3" s="63">
        <v>0</v>
      </c>
      <c r="AB3" s="63">
        <v>0</v>
      </c>
      <c r="AC3" s="63">
        <v>0</v>
      </c>
      <c r="AD3" s="63">
        <v>0</v>
      </c>
      <c r="AE3" s="63">
        <v>0</v>
      </c>
      <c r="AF3" s="63">
        <v>0</v>
      </c>
      <c r="AG3" s="63">
        <v>0</v>
      </c>
      <c r="AH3" s="63">
        <v>0</v>
      </c>
      <c r="AI3" s="63">
        <v>0</v>
      </c>
      <c r="AJ3" s="63">
        <v>0</v>
      </c>
      <c r="AK3" s="63">
        <v>0</v>
      </c>
      <c r="AL3" s="63">
        <v>0</v>
      </c>
      <c r="AM3" s="63">
        <v>0</v>
      </c>
      <c r="AN3" s="63">
        <v>0</v>
      </c>
      <c r="AO3" s="63">
        <v>0</v>
      </c>
    </row>
    <row r="4" spans="1:41" ht="12.75">
      <c r="A4" s="6">
        <v>3</v>
      </c>
      <c r="B4" s="63">
        <v>0</v>
      </c>
      <c r="C4" s="63">
        <v>0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0</v>
      </c>
      <c r="P4" s="63">
        <v>0</v>
      </c>
      <c r="Q4" s="63">
        <v>0</v>
      </c>
      <c r="R4" s="63">
        <v>0</v>
      </c>
      <c r="S4" s="63">
        <v>0</v>
      </c>
      <c r="T4" s="63">
        <v>0</v>
      </c>
      <c r="U4" s="63">
        <v>0</v>
      </c>
      <c r="V4" s="63">
        <v>0</v>
      </c>
      <c r="W4" s="63">
        <v>0</v>
      </c>
      <c r="X4" s="63">
        <v>0</v>
      </c>
      <c r="Y4" s="63">
        <v>0</v>
      </c>
      <c r="Z4" s="63">
        <v>0</v>
      </c>
      <c r="AA4" s="63">
        <v>0</v>
      </c>
      <c r="AB4" s="63">
        <v>0</v>
      </c>
      <c r="AC4" s="63">
        <v>0</v>
      </c>
      <c r="AD4" s="63">
        <v>0</v>
      </c>
      <c r="AE4" s="63">
        <v>0</v>
      </c>
      <c r="AF4" s="63">
        <v>0</v>
      </c>
      <c r="AG4" s="63">
        <v>0</v>
      </c>
      <c r="AH4" s="63">
        <v>0</v>
      </c>
      <c r="AI4" s="63">
        <v>0</v>
      </c>
      <c r="AJ4" s="63">
        <v>0</v>
      </c>
      <c r="AK4" s="63">
        <v>0</v>
      </c>
      <c r="AL4" s="63">
        <v>0</v>
      </c>
      <c r="AM4" s="63">
        <v>0</v>
      </c>
      <c r="AN4" s="63">
        <v>0</v>
      </c>
      <c r="AO4" s="63">
        <v>0</v>
      </c>
    </row>
    <row r="5" spans="1:41" ht="12.75">
      <c r="A5" s="6">
        <v>4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3">
        <v>0</v>
      </c>
      <c r="AI5" s="63">
        <v>0</v>
      </c>
      <c r="AJ5" s="63">
        <v>0</v>
      </c>
      <c r="AK5" s="63">
        <v>0</v>
      </c>
      <c r="AL5" s="63">
        <v>0</v>
      </c>
      <c r="AM5" s="63">
        <v>0</v>
      </c>
      <c r="AN5" s="63">
        <v>0</v>
      </c>
      <c r="AO5" s="63">
        <v>0</v>
      </c>
    </row>
    <row r="6" spans="1:41" ht="12.75">
      <c r="A6" s="6">
        <v>5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3">
        <v>0</v>
      </c>
      <c r="AM6" s="63">
        <v>0</v>
      </c>
      <c r="AN6" s="63">
        <v>0</v>
      </c>
      <c r="AO6" s="63">
        <v>0</v>
      </c>
    </row>
    <row r="7" spans="1:41" ht="12.75">
      <c r="A7" s="6">
        <v>6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53" t="s">
        <v>11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</row>
    <row r="8" spans="1:41" ht="12.75">
      <c r="A8" s="6">
        <v>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53" t="s">
        <v>11</v>
      </c>
      <c r="R8" s="53" t="s">
        <v>11</v>
      </c>
      <c r="S8" s="53" t="s">
        <v>11</v>
      </c>
      <c r="T8" s="53" t="s">
        <v>11</v>
      </c>
      <c r="U8" s="53" t="s">
        <v>11</v>
      </c>
      <c r="V8" s="53" t="s">
        <v>11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</row>
    <row r="9" spans="1:41" ht="12.75">
      <c r="A9" s="6">
        <v>8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53" t="s">
        <v>11</v>
      </c>
      <c r="S9" s="53" t="s">
        <v>11</v>
      </c>
      <c r="T9" s="53" t="s">
        <v>11</v>
      </c>
      <c r="U9" s="53" t="s">
        <v>11</v>
      </c>
      <c r="V9" s="53" t="s">
        <v>11</v>
      </c>
      <c r="W9" s="53" t="s">
        <v>11</v>
      </c>
      <c r="X9" s="63">
        <v>0</v>
      </c>
      <c r="Y9" s="63">
        <v>0</v>
      </c>
      <c r="Z9" s="63">
        <v>0</v>
      </c>
      <c r="AA9" s="63">
        <v>0</v>
      </c>
      <c r="AB9" s="53" t="s">
        <v>11</v>
      </c>
      <c r="AC9" s="53" t="s">
        <v>11</v>
      </c>
      <c r="AD9" s="53" t="s">
        <v>11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</row>
    <row r="10" spans="1:41" ht="12.75">
      <c r="A10" s="6">
        <v>9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53" t="s">
        <v>11</v>
      </c>
      <c r="H10" s="53" t="s">
        <v>11</v>
      </c>
      <c r="I10" s="53" t="s">
        <v>11</v>
      </c>
      <c r="J10" s="53" t="s">
        <v>11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53" t="s">
        <v>11</v>
      </c>
      <c r="R10" s="53" t="s">
        <v>11</v>
      </c>
      <c r="S10" s="53" t="s">
        <v>11</v>
      </c>
      <c r="T10" s="53" t="s">
        <v>11</v>
      </c>
      <c r="U10" s="53" t="s">
        <v>11</v>
      </c>
      <c r="V10" s="53" t="s">
        <v>11</v>
      </c>
      <c r="W10" s="53" t="s">
        <v>11</v>
      </c>
      <c r="X10" s="53" t="s">
        <v>11</v>
      </c>
      <c r="Y10" s="53" t="s">
        <v>11</v>
      </c>
      <c r="Z10" s="53" t="s">
        <v>11</v>
      </c>
      <c r="AA10" s="53" t="s">
        <v>11</v>
      </c>
      <c r="AB10" s="53" t="s">
        <v>11</v>
      </c>
      <c r="AC10" s="53" t="s">
        <v>11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</row>
    <row r="11" spans="1:41" ht="12.75">
      <c r="A11" s="6">
        <v>10</v>
      </c>
      <c r="B11" s="63">
        <v>0</v>
      </c>
      <c r="C11" s="63">
        <v>0</v>
      </c>
      <c r="D11" s="63">
        <v>0</v>
      </c>
      <c r="E11" s="53" t="s">
        <v>11</v>
      </c>
      <c r="F11" s="53" t="s">
        <v>11</v>
      </c>
      <c r="G11" s="53" t="s">
        <v>11</v>
      </c>
      <c r="H11" s="53" t="s">
        <v>11</v>
      </c>
      <c r="I11" s="53" t="s">
        <v>11</v>
      </c>
      <c r="J11" s="53" t="s">
        <v>11</v>
      </c>
      <c r="K11" s="53" t="s">
        <v>11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53" t="s">
        <v>11</v>
      </c>
      <c r="S11" s="53" t="s">
        <v>11</v>
      </c>
      <c r="T11" s="53" t="s">
        <v>11</v>
      </c>
      <c r="U11" s="53" t="s">
        <v>11</v>
      </c>
      <c r="V11" s="53" t="s">
        <v>11</v>
      </c>
      <c r="W11" s="53" t="s">
        <v>11</v>
      </c>
      <c r="X11" s="53" t="s">
        <v>11</v>
      </c>
      <c r="Y11" s="53" t="s">
        <v>11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55">
        <v>23</v>
      </c>
      <c r="AH11" s="55">
        <v>23</v>
      </c>
      <c r="AI11" s="55">
        <v>45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</row>
    <row r="12" spans="1:41" ht="12.75">
      <c r="A12" s="6">
        <v>11</v>
      </c>
      <c r="B12" s="63">
        <v>0</v>
      </c>
      <c r="C12" s="63">
        <v>0</v>
      </c>
      <c r="D12" s="63">
        <v>0</v>
      </c>
      <c r="E12" s="53" t="s">
        <v>11</v>
      </c>
      <c r="F12" s="53" t="s">
        <v>11</v>
      </c>
      <c r="G12" s="53" t="s">
        <v>11</v>
      </c>
      <c r="H12" s="53" t="s">
        <v>11</v>
      </c>
      <c r="I12" s="53" t="s">
        <v>11</v>
      </c>
      <c r="J12" s="53" t="s">
        <v>11</v>
      </c>
      <c r="K12" s="53" t="s">
        <v>11</v>
      </c>
      <c r="L12" s="53" t="s">
        <v>11</v>
      </c>
      <c r="M12" s="53" t="s">
        <v>11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53" t="s">
        <v>11</v>
      </c>
      <c r="U12" s="53" t="s">
        <v>11</v>
      </c>
      <c r="V12" s="53" t="s">
        <v>11</v>
      </c>
      <c r="W12" s="53" t="s">
        <v>11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4">
        <v>11</v>
      </c>
      <c r="AF12" s="64">
        <v>23</v>
      </c>
      <c r="AG12" s="64">
        <v>22</v>
      </c>
      <c r="AH12" s="54">
        <v>230</v>
      </c>
      <c r="AI12" s="54">
        <v>243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</row>
    <row r="13" spans="1:41" ht="12.75">
      <c r="A13" s="6">
        <v>12</v>
      </c>
      <c r="B13" s="63">
        <v>0</v>
      </c>
      <c r="C13" s="63">
        <v>0</v>
      </c>
      <c r="D13" s="63">
        <v>0</v>
      </c>
      <c r="E13" s="63">
        <v>0</v>
      </c>
      <c r="F13" s="53" t="s">
        <v>11</v>
      </c>
      <c r="G13" s="53" t="s">
        <v>11</v>
      </c>
      <c r="H13" s="53" t="s">
        <v>11</v>
      </c>
      <c r="I13" s="53" t="s">
        <v>11</v>
      </c>
      <c r="J13" s="53" t="s">
        <v>11</v>
      </c>
      <c r="K13" s="53" t="s">
        <v>11</v>
      </c>
      <c r="L13" s="53" t="s">
        <v>11</v>
      </c>
      <c r="M13" s="53" t="s">
        <v>11</v>
      </c>
      <c r="N13" s="63">
        <v>0</v>
      </c>
      <c r="O13" s="63">
        <v>0</v>
      </c>
      <c r="P13" s="63">
        <v>0</v>
      </c>
      <c r="Q13" s="55">
        <v>67</v>
      </c>
      <c r="R13" s="55">
        <v>93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54">
        <v>109</v>
      </c>
      <c r="AA13" s="54">
        <v>110</v>
      </c>
      <c r="AB13" s="54">
        <v>127</v>
      </c>
      <c r="AC13" s="55">
        <v>54</v>
      </c>
      <c r="AD13" s="55">
        <v>12</v>
      </c>
      <c r="AE13" s="54">
        <v>245</v>
      </c>
      <c r="AF13" s="54">
        <v>233</v>
      </c>
      <c r="AG13" s="54">
        <v>230</v>
      </c>
      <c r="AH13" s="54">
        <v>133</v>
      </c>
      <c r="AI13" s="55">
        <v>76</v>
      </c>
      <c r="AJ13" s="55">
        <v>78</v>
      </c>
      <c r="AK13" s="55">
        <v>45</v>
      </c>
      <c r="AL13" s="63">
        <v>0</v>
      </c>
      <c r="AM13" s="63">
        <v>0</v>
      </c>
      <c r="AN13" s="63">
        <v>0</v>
      </c>
      <c r="AO13" s="63">
        <v>0</v>
      </c>
    </row>
    <row r="14" spans="1:41" ht="12.75">
      <c r="A14" s="6">
        <v>13</v>
      </c>
      <c r="B14" s="63">
        <v>0</v>
      </c>
      <c r="C14" s="63">
        <v>0</v>
      </c>
      <c r="D14" s="63">
        <v>0</v>
      </c>
      <c r="E14" s="63">
        <v>0</v>
      </c>
      <c r="F14" s="53" t="s">
        <v>11</v>
      </c>
      <c r="G14" s="53" t="s">
        <v>11</v>
      </c>
      <c r="H14" s="53" t="s">
        <v>11</v>
      </c>
      <c r="I14" s="53" t="s">
        <v>11</v>
      </c>
      <c r="J14" s="53" t="s">
        <v>11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55">
        <v>15</v>
      </c>
      <c r="R14" s="55">
        <v>18</v>
      </c>
      <c r="S14" s="55">
        <v>14</v>
      </c>
      <c r="T14" s="55">
        <v>2</v>
      </c>
      <c r="U14" s="63">
        <v>0</v>
      </c>
      <c r="V14" s="63">
        <v>0</v>
      </c>
      <c r="W14" s="63">
        <v>0</v>
      </c>
      <c r="X14" s="63">
        <v>0</v>
      </c>
      <c r="Y14" s="55">
        <v>23</v>
      </c>
      <c r="Z14" s="54">
        <v>140</v>
      </c>
      <c r="AA14" s="55">
        <v>37</v>
      </c>
      <c r="AB14" s="54">
        <v>232</v>
      </c>
      <c r="AC14" s="55">
        <v>58</v>
      </c>
      <c r="AD14" s="55">
        <v>23</v>
      </c>
      <c r="AE14" s="54">
        <v>100</v>
      </c>
      <c r="AF14" s="65">
        <v>121</v>
      </c>
      <c r="AG14" s="65">
        <v>123</v>
      </c>
      <c r="AH14" s="54">
        <v>123</v>
      </c>
      <c r="AI14" s="55">
        <v>89</v>
      </c>
      <c r="AJ14" s="55">
        <v>90</v>
      </c>
      <c r="AK14" s="55">
        <v>32</v>
      </c>
      <c r="AL14" s="63">
        <v>0</v>
      </c>
      <c r="AM14" s="63">
        <v>0</v>
      </c>
      <c r="AN14" s="63">
        <v>0</v>
      </c>
      <c r="AO14" s="63">
        <v>0</v>
      </c>
    </row>
    <row r="15" spans="1:41" ht="12.75">
      <c r="A15" s="6">
        <v>14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53" t="s">
        <v>11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55">
        <v>3</v>
      </c>
      <c r="R15" s="55">
        <v>48</v>
      </c>
      <c r="S15" s="55">
        <v>23</v>
      </c>
      <c r="T15" s="55">
        <v>3</v>
      </c>
      <c r="U15" s="63">
        <v>0</v>
      </c>
      <c r="V15" s="63">
        <v>0</v>
      </c>
      <c r="W15" s="63">
        <v>0</v>
      </c>
      <c r="X15" s="63">
        <v>0</v>
      </c>
      <c r="Y15" s="55">
        <v>15</v>
      </c>
      <c r="Z15" s="54">
        <v>122</v>
      </c>
      <c r="AA15" s="54">
        <v>220</v>
      </c>
      <c r="AB15" s="55">
        <v>37</v>
      </c>
      <c r="AC15" s="63">
        <v>0</v>
      </c>
      <c r="AD15" s="63">
        <v>0</v>
      </c>
      <c r="AE15" s="55">
        <v>34</v>
      </c>
      <c r="AF15" s="54">
        <v>140</v>
      </c>
      <c r="AG15" s="54">
        <v>132</v>
      </c>
      <c r="AH15" s="54">
        <v>111</v>
      </c>
      <c r="AI15" s="54">
        <v>100</v>
      </c>
      <c r="AJ15" s="55">
        <v>11</v>
      </c>
      <c r="AK15" s="55">
        <v>12</v>
      </c>
      <c r="AL15" s="63">
        <v>0</v>
      </c>
      <c r="AM15" s="63">
        <v>0</v>
      </c>
      <c r="AN15" s="63">
        <v>0</v>
      </c>
      <c r="AO15" s="63">
        <v>0</v>
      </c>
    </row>
    <row r="16" spans="1:41" ht="12.75">
      <c r="A16" s="6">
        <v>15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55">
        <v>56</v>
      </c>
      <c r="R16" s="55">
        <v>66</v>
      </c>
      <c r="S16" s="55">
        <v>89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55">
        <v>45</v>
      </c>
      <c r="AG16" s="55">
        <v>67</v>
      </c>
      <c r="AH16" s="54">
        <v>131</v>
      </c>
      <c r="AI16" s="54">
        <v>110</v>
      </c>
      <c r="AJ16" s="54">
        <v>120</v>
      </c>
      <c r="AK16" s="55">
        <v>23</v>
      </c>
      <c r="AL16" s="55">
        <v>2</v>
      </c>
      <c r="AM16" s="63">
        <v>0</v>
      </c>
      <c r="AN16" s="63">
        <v>0</v>
      </c>
      <c r="AO16" s="63">
        <v>0</v>
      </c>
    </row>
    <row r="17" spans="1:41" ht="12.75">
      <c r="A17" s="6">
        <v>16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55">
        <v>12</v>
      </c>
      <c r="Q17" s="55">
        <v>65</v>
      </c>
      <c r="R17" s="55">
        <v>78</v>
      </c>
      <c r="S17" s="55">
        <v>2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55">
        <v>12</v>
      </c>
      <c r="AI17" s="55">
        <v>56</v>
      </c>
      <c r="AJ17" s="55">
        <v>76</v>
      </c>
      <c r="AK17" s="55">
        <v>56</v>
      </c>
      <c r="AL17" s="55">
        <v>26</v>
      </c>
      <c r="AM17" s="55">
        <v>3</v>
      </c>
      <c r="AN17" s="63">
        <v>0</v>
      </c>
      <c r="AO17" s="63">
        <v>0</v>
      </c>
    </row>
    <row r="18" spans="1:41" ht="12.75">
      <c r="A18" s="6">
        <v>17</v>
      </c>
      <c r="B18" s="63">
        <v>0</v>
      </c>
      <c r="C18" s="63">
        <v>0</v>
      </c>
      <c r="D18" s="63">
        <v>0</v>
      </c>
      <c r="E18" s="66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55">
        <v>11</v>
      </c>
      <c r="P18" s="55">
        <v>45</v>
      </c>
      <c r="Q18" s="55">
        <v>67</v>
      </c>
      <c r="R18" s="55">
        <v>65</v>
      </c>
      <c r="S18" s="55">
        <v>4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55">
        <v>23</v>
      </c>
      <c r="AJ18" s="55">
        <v>34</v>
      </c>
      <c r="AK18" s="55">
        <v>45</v>
      </c>
      <c r="AL18" s="55">
        <v>33</v>
      </c>
      <c r="AM18" s="55">
        <v>3</v>
      </c>
      <c r="AN18" s="63">
        <v>0</v>
      </c>
      <c r="AO18" s="63">
        <v>0</v>
      </c>
    </row>
    <row r="19" spans="1:41" ht="12.75">
      <c r="A19" s="6">
        <v>18</v>
      </c>
      <c r="B19" s="63">
        <v>0</v>
      </c>
      <c r="C19" s="63">
        <v>0</v>
      </c>
      <c r="D19" s="63">
        <v>0</v>
      </c>
      <c r="E19" s="66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55">
        <v>12</v>
      </c>
      <c r="P19" s="55">
        <v>3</v>
      </c>
      <c r="Q19" s="55">
        <v>2</v>
      </c>
      <c r="R19" s="55">
        <v>5</v>
      </c>
      <c r="S19" s="55">
        <v>8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55">
        <v>4</v>
      </c>
      <c r="AL19" s="55">
        <v>6</v>
      </c>
      <c r="AM19" s="55">
        <v>4</v>
      </c>
      <c r="AN19" s="63">
        <v>0</v>
      </c>
      <c r="AO19" s="63">
        <v>0</v>
      </c>
    </row>
    <row r="20" spans="1:41" ht="12.75">
      <c r="A20" s="6">
        <v>19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55">
        <v>2</v>
      </c>
      <c r="AM20" s="55">
        <v>3</v>
      </c>
      <c r="AN20" s="63">
        <v>0</v>
      </c>
      <c r="AO20" s="63">
        <v>0</v>
      </c>
    </row>
    <row r="21" spans="1:41" ht="12.75">
      <c r="A21" s="6">
        <v>20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</row>
    <row r="22" ht="12.75">
      <c r="A22" s="3">
        <f>SUM(B2:AO21)</f>
        <v>5957</v>
      </c>
    </row>
    <row r="24" ht="12.75">
      <c r="A24" s="46" t="s">
        <v>64</v>
      </c>
    </row>
    <row r="25" ht="12.75">
      <c r="A25" s="3" t="s">
        <v>65</v>
      </c>
    </row>
    <row r="26" ht="12.75">
      <c r="A26" s="3" t="s">
        <v>60</v>
      </c>
    </row>
    <row r="29" ht="12.75">
      <c r="A29"/>
    </row>
    <row r="30" spans="1:4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</sheetData>
  <sheetProtection/>
  <printOptions horizontalCentered="1"/>
  <pageMargins left="0.45" right="0.4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Washington, 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J. Becker</dc:creator>
  <cp:keywords/>
  <dc:description/>
  <cp:lastModifiedBy>Jennifer Riem</cp:lastModifiedBy>
  <cp:lastPrinted>2007-05-21T16:20:06Z</cp:lastPrinted>
  <dcterms:created xsi:type="dcterms:W3CDTF">2007-05-03T01:53:33Z</dcterms:created>
  <dcterms:modified xsi:type="dcterms:W3CDTF">2009-02-23T06:39:36Z</dcterms:modified>
  <cp:category/>
  <cp:version/>
  <cp:contentType/>
  <cp:contentStatus/>
</cp:coreProperties>
</file>